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showInkAnnotation="0" defaultThemeVersion="166925"/>
  <xr:revisionPtr revIDLastSave="0" documentId="8_{E1169B98-667E-4BF0-9CE0-21C498F7A1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計算表" sheetId="1" r:id="rId1"/>
    <sheet name="計算" sheetId="5" state="hidden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0" i="5" l="1"/>
  <c r="F80" i="5"/>
  <c r="E80" i="5"/>
  <c r="D80" i="5"/>
  <c r="C80" i="5"/>
  <c r="B80" i="5"/>
  <c r="G76" i="5"/>
  <c r="F76" i="5"/>
  <c r="E76" i="5"/>
  <c r="D76" i="5"/>
  <c r="C76" i="5"/>
  <c r="B76" i="5"/>
  <c r="G72" i="5"/>
  <c r="F72" i="5"/>
  <c r="E72" i="5"/>
  <c r="D72" i="5"/>
  <c r="C72" i="5"/>
  <c r="B72" i="5"/>
  <c r="G68" i="5"/>
  <c r="F68" i="5"/>
  <c r="E68" i="5"/>
  <c r="D68" i="5"/>
  <c r="C68" i="5"/>
  <c r="B68" i="5"/>
  <c r="G64" i="5"/>
  <c r="F64" i="5"/>
  <c r="E64" i="5"/>
  <c r="D64" i="5"/>
  <c r="C64" i="5"/>
  <c r="B64" i="5"/>
  <c r="G60" i="5"/>
  <c r="F60" i="5"/>
  <c r="E60" i="5"/>
  <c r="D60" i="5"/>
  <c r="C60" i="5"/>
  <c r="B60" i="5"/>
  <c r="G56" i="5"/>
  <c r="F56" i="5"/>
  <c r="E56" i="5"/>
  <c r="D56" i="5"/>
  <c r="C56" i="5"/>
  <c r="B56" i="5"/>
  <c r="G52" i="5"/>
  <c r="F52" i="5"/>
  <c r="E52" i="5"/>
  <c r="D52" i="5"/>
  <c r="C52" i="5"/>
  <c r="B52" i="5"/>
  <c r="G48" i="5"/>
  <c r="F48" i="5"/>
  <c r="E48" i="5"/>
  <c r="D48" i="5"/>
  <c r="C48" i="5"/>
  <c r="B48" i="5"/>
  <c r="G44" i="5"/>
  <c r="F44" i="5"/>
  <c r="E44" i="5"/>
  <c r="D44" i="5"/>
  <c r="C44" i="5"/>
  <c r="B44" i="5"/>
  <c r="G40" i="5"/>
  <c r="F40" i="5"/>
  <c r="E40" i="5"/>
  <c r="D40" i="5"/>
  <c r="C40" i="5"/>
  <c r="B40" i="5"/>
  <c r="G36" i="5"/>
  <c r="F36" i="5"/>
  <c r="E36" i="5"/>
  <c r="D36" i="5"/>
  <c r="C36" i="5"/>
  <c r="B36" i="5"/>
  <c r="G32" i="5"/>
  <c r="F32" i="5"/>
  <c r="E32" i="5"/>
  <c r="D32" i="5"/>
  <c r="C32" i="5"/>
  <c r="B32" i="5"/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5" i="1"/>
  <c r="G3" i="5"/>
  <c r="G4" i="5" s="1"/>
  <c r="B15" i="5"/>
  <c r="F11" i="5"/>
  <c r="F12" i="5" s="1"/>
  <c r="B2" i="5"/>
  <c r="B54" i="5"/>
  <c r="G78" i="5"/>
  <c r="F78" i="5"/>
  <c r="E78" i="5"/>
  <c r="D78" i="5"/>
  <c r="C78" i="5"/>
  <c r="B78" i="5"/>
  <c r="G74" i="5"/>
  <c r="F74" i="5"/>
  <c r="E74" i="5"/>
  <c r="D74" i="5"/>
  <c r="C74" i="5"/>
  <c r="B74" i="5"/>
  <c r="G70" i="5"/>
  <c r="G71" i="5" s="1"/>
  <c r="G73" i="5" s="1"/>
  <c r="M22" i="1" s="1"/>
  <c r="F70" i="5"/>
  <c r="E70" i="5"/>
  <c r="D70" i="5"/>
  <c r="C70" i="5"/>
  <c r="B70" i="5"/>
  <c r="G66" i="5"/>
  <c r="F66" i="5"/>
  <c r="E66" i="5"/>
  <c r="D66" i="5"/>
  <c r="C66" i="5"/>
  <c r="B66" i="5"/>
  <c r="G62" i="5"/>
  <c r="F62" i="5"/>
  <c r="E62" i="5"/>
  <c r="D62" i="5"/>
  <c r="C62" i="5"/>
  <c r="B62" i="5"/>
  <c r="G58" i="5"/>
  <c r="F58" i="5"/>
  <c r="E58" i="5"/>
  <c r="D58" i="5"/>
  <c r="C58" i="5"/>
  <c r="B58" i="5"/>
  <c r="G54" i="5"/>
  <c r="F54" i="5"/>
  <c r="E54" i="5"/>
  <c r="D54" i="5"/>
  <c r="C54" i="5"/>
  <c r="G50" i="5"/>
  <c r="F50" i="5"/>
  <c r="E50" i="5"/>
  <c r="D50" i="5"/>
  <c r="C50" i="5"/>
  <c r="B50" i="5"/>
  <c r="G46" i="5"/>
  <c r="F46" i="5"/>
  <c r="E46" i="5"/>
  <c r="D46" i="5"/>
  <c r="C46" i="5"/>
  <c r="B46" i="5"/>
  <c r="G42" i="5"/>
  <c r="F42" i="5"/>
  <c r="E42" i="5"/>
  <c r="D42" i="5"/>
  <c r="C42" i="5"/>
  <c r="B42" i="5"/>
  <c r="G38" i="5"/>
  <c r="F38" i="5"/>
  <c r="E38" i="5"/>
  <c r="D38" i="5"/>
  <c r="C38" i="5"/>
  <c r="B38" i="5"/>
  <c r="G34" i="5"/>
  <c r="F34" i="5"/>
  <c r="E34" i="5"/>
  <c r="D34" i="5"/>
  <c r="C34" i="5"/>
  <c r="B34" i="5"/>
  <c r="G22" i="5"/>
  <c r="F22" i="5"/>
  <c r="E22" i="5"/>
  <c r="D22" i="5"/>
  <c r="C22" i="5"/>
  <c r="B22" i="5"/>
  <c r="G18" i="5"/>
  <c r="F18" i="5"/>
  <c r="E18" i="5"/>
  <c r="D18" i="5"/>
  <c r="C18" i="5"/>
  <c r="B18" i="5"/>
  <c r="G14" i="5"/>
  <c r="G15" i="5" s="1"/>
  <c r="G16" i="5" s="1"/>
  <c r="F14" i="5"/>
  <c r="E14" i="5"/>
  <c r="D14" i="5"/>
  <c r="C14" i="5"/>
  <c r="B14" i="5"/>
  <c r="G10" i="5"/>
  <c r="G11" i="5" s="1"/>
  <c r="G12" i="5" s="1"/>
  <c r="F10" i="5"/>
  <c r="E10" i="5"/>
  <c r="D10" i="5"/>
  <c r="C10" i="5"/>
  <c r="B10" i="5"/>
  <c r="B26" i="5"/>
  <c r="C26" i="5"/>
  <c r="D26" i="5"/>
  <c r="E26" i="5"/>
  <c r="F26" i="5"/>
  <c r="G26" i="5"/>
  <c r="B30" i="5"/>
  <c r="C30" i="5"/>
  <c r="D30" i="5"/>
  <c r="E30" i="5"/>
  <c r="F30" i="5"/>
  <c r="G30" i="5"/>
  <c r="B6" i="5"/>
  <c r="C6" i="5"/>
  <c r="D6" i="5"/>
  <c r="E6" i="5"/>
  <c r="F6" i="5"/>
  <c r="F7" i="5" s="1"/>
  <c r="F8" i="5" s="1"/>
  <c r="G6" i="5"/>
  <c r="G7" i="5" s="1"/>
  <c r="G8" i="5" s="1"/>
  <c r="G2" i="5"/>
  <c r="F2" i="5"/>
  <c r="F3" i="5" s="1"/>
  <c r="F4" i="5" s="1"/>
  <c r="E2" i="5"/>
  <c r="D2" i="5"/>
  <c r="C2" i="5"/>
  <c r="B17" i="5" l="1"/>
  <c r="C8" i="1" s="1"/>
  <c r="B16" i="5"/>
  <c r="B7" i="5"/>
  <c r="B8" i="5" s="1"/>
  <c r="B3" i="5"/>
  <c r="B4" i="5" s="1"/>
  <c r="D11" i="5"/>
  <c r="D12" i="5" s="1"/>
  <c r="F27" i="5"/>
  <c r="F28" i="5" s="1"/>
  <c r="C7" i="5"/>
  <c r="C8" i="5" s="1"/>
  <c r="E11" i="5"/>
  <c r="E12" i="5" s="1"/>
  <c r="C3" i="5"/>
  <c r="C4" i="5" s="1"/>
  <c r="C11" i="5"/>
  <c r="C12" i="5" s="1"/>
  <c r="E7" i="5"/>
  <c r="E8" i="5" s="1"/>
  <c r="E3" i="5"/>
  <c r="E4" i="5" s="1"/>
  <c r="F15" i="5"/>
  <c r="F16" i="5" s="1"/>
  <c r="B11" i="5"/>
  <c r="B12" i="5" s="1"/>
  <c r="D7" i="5"/>
  <c r="D8" i="5" s="1"/>
  <c r="D3" i="5"/>
  <c r="D4" i="5" s="1"/>
  <c r="E15" i="5"/>
  <c r="E16" i="5" s="1"/>
  <c r="D15" i="5"/>
  <c r="D16" i="5" s="1"/>
  <c r="C15" i="5"/>
  <c r="C16" i="5" s="1"/>
  <c r="D31" i="5"/>
  <c r="G19" i="5"/>
  <c r="G20" i="5" s="1"/>
  <c r="F35" i="5"/>
  <c r="E39" i="5"/>
  <c r="C43" i="5"/>
  <c r="F43" i="5"/>
  <c r="G43" i="5"/>
  <c r="D47" i="5"/>
  <c r="D49" i="5" s="1"/>
  <c r="G16" i="1" s="1"/>
  <c r="B51" i="5"/>
  <c r="B53" i="5" s="1"/>
  <c r="C17" i="1" s="1"/>
  <c r="C51" i="5"/>
  <c r="C53" i="5" s="1"/>
  <c r="E17" i="1" s="1"/>
  <c r="F51" i="5"/>
  <c r="F53" i="5" s="1"/>
  <c r="K17" i="1" s="1"/>
  <c r="G51" i="5"/>
  <c r="G53" i="5" s="1"/>
  <c r="M17" i="1" s="1"/>
  <c r="E55" i="5"/>
  <c r="E57" i="5" s="1"/>
  <c r="I18" i="1" s="1"/>
  <c r="G55" i="5"/>
  <c r="G57" i="5" s="1"/>
  <c r="M18" i="1" s="1"/>
  <c r="B59" i="5"/>
  <c r="B61" i="5" s="1"/>
  <c r="C19" i="1" s="1"/>
  <c r="D59" i="5"/>
  <c r="E63" i="5"/>
  <c r="E65" i="5" s="1"/>
  <c r="I20" i="1" s="1"/>
  <c r="B67" i="5"/>
  <c r="B69" i="5" s="1"/>
  <c r="C21" i="1" s="1"/>
  <c r="C67" i="5"/>
  <c r="C69" i="5" s="1"/>
  <c r="E21" i="1" s="1"/>
  <c r="E67" i="5"/>
  <c r="E69" i="5" s="1"/>
  <c r="I21" i="1" s="1"/>
  <c r="B71" i="5"/>
  <c r="C71" i="5"/>
  <c r="C73" i="5" s="1"/>
  <c r="E22" i="1" s="1"/>
  <c r="F71" i="5"/>
  <c r="C75" i="5"/>
  <c r="C77" i="5" s="1"/>
  <c r="E23" i="1" s="1"/>
  <c r="E75" i="5"/>
  <c r="E77" i="5" s="1"/>
  <c r="I23" i="1" s="1"/>
  <c r="E79" i="5"/>
  <c r="E81" i="5" s="1"/>
  <c r="I24" i="1" s="1"/>
  <c r="G79" i="5"/>
  <c r="G81" i="5" s="1"/>
  <c r="M24" i="1" s="1"/>
  <c r="E19" i="5"/>
  <c r="E20" i="5" s="1"/>
  <c r="F19" i="5"/>
  <c r="F20" i="5" s="1"/>
  <c r="F79" i="5"/>
  <c r="G35" i="5"/>
  <c r="H14" i="5"/>
  <c r="H58" i="5"/>
  <c r="D75" i="5"/>
  <c r="G47" i="5"/>
  <c r="F59" i="5"/>
  <c r="D63" i="5"/>
  <c r="D79" i="5"/>
  <c r="H74" i="5"/>
  <c r="H54" i="5"/>
  <c r="G31" i="5"/>
  <c r="C31" i="5"/>
  <c r="E43" i="5"/>
  <c r="H66" i="5"/>
  <c r="H6" i="5"/>
  <c r="B75" i="5"/>
  <c r="H26" i="5"/>
  <c r="H22" i="5"/>
  <c r="D27" i="5"/>
  <c r="D28" i="5" s="1"/>
  <c r="B79" i="5"/>
  <c r="H46" i="5"/>
  <c r="H18" i="5"/>
  <c r="H78" i="5"/>
  <c r="H38" i="5"/>
  <c r="H30" i="5"/>
  <c r="H10" i="5"/>
  <c r="C63" i="5"/>
  <c r="H70" i="5"/>
  <c r="H62" i="5"/>
  <c r="H50" i="5"/>
  <c r="H42" i="5"/>
  <c r="D23" i="5"/>
  <c r="D24" i="5" s="1"/>
  <c r="B43" i="5"/>
  <c r="B35" i="5"/>
  <c r="C39" i="5"/>
  <c r="H2" i="5"/>
  <c r="H34" i="5"/>
  <c r="F55" i="5"/>
  <c r="F31" i="5"/>
  <c r="B31" i="5"/>
  <c r="E31" i="5"/>
  <c r="E27" i="5"/>
  <c r="E28" i="5" s="1"/>
  <c r="D19" i="5"/>
  <c r="D20" i="5" s="1"/>
  <c r="B23" i="5"/>
  <c r="B24" i="5" s="1"/>
  <c r="F23" i="5"/>
  <c r="F24" i="5" s="1"/>
  <c r="C27" i="5"/>
  <c r="C28" i="5" s="1"/>
  <c r="G23" i="5"/>
  <c r="G24" i="5" s="1"/>
  <c r="B39" i="5"/>
  <c r="F39" i="5"/>
  <c r="D43" i="5"/>
  <c r="B47" i="5"/>
  <c r="F47" i="5"/>
  <c r="D51" i="5"/>
  <c r="C55" i="5"/>
  <c r="B63" i="5"/>
  <c r="F63" i="5"/>
  <c r="C79" i="5"/>
  <c r="E23" i="5"/>
  <c r="E24" i="5" s="1"/>
  <c r="E35" i="5"/>
  <c r="G39" i="5"/>
  <c r="D55" i="5"/>
  <c r="E47" i="5"/>
  <c r="C59" i="5"/>
  <c r="G67" i="5"/>
  <c r="G75" i="5"/>
  <c r="E71" i="5"/>
  <c r="D71" i="5"/>
  <c r="D67" i="5"/>
  <c r="D35" i="5"/>
  <c r="G27" i="5"/>
  <c r="G28" i="5" s="1"/>
  <c r="B27" i="5"/>
  <c r="B28" i="5" s="1"/>
  <c r="F75" i="5"/>
  <c r="F67" i="5"/>
  <c r="E59" i="5"/>
  <c r="G59" i="5"/>
  <c r="B55" i="5"/>
  <c r="E51" i="5"/>
  <c r="C47" i="5"/>
  <c r="D39" i="5"/>
  <c r="C35" i="5"/>
  <c r="G63" i="5"/>
  <c r="C19" i="5"/>
  <c r="C20" i="5" s="1"/>
  <c r="B19" i="5"/>
  <c r="B20" i="5" s="1"/>
  <c r="C23" i="5"/>
  <c r="C24" i="5" s="1"/>
  <c r="E41" i="5" l="1"/>
  <c r="I14" i="1" s="1"/>
  <c r="G45" i="5"/>
  <c r="M15" i="1" s="1"/>
  <c r="F37" i="5"/>
  <c r="K13" i="1" s="1"/>
  <c r="F45" i="5"/>
  <c r="K15" i="1" s="1"/>
  <c r="D33" i="5"/>
  <c r="G12" i="1" s="1"/>
  <c r="B73" i="5"/>
  <c r="C22" i="1" s="1"/>
  <c r="G5" i="5"/>
  <c r="M5" i="1" s="1"/>
  <c r="H64" i="5"/>
  <c r="D61" i="5"/>
  <c r="G19" i="1" s="1"/>
  <c r="C45" i="5"/>
  <c r="E15" i="1" s="1"/>
  <c r="F73" i="5"/>
  <c r="K22" i="1" s="1"/>
  <c r="E53" i="5"/>
  <c r="I17" i="1" s="1"/>
  <c r="E61" i="5"/>
  <c r="I19" i="1" s="1"/>
  <c r="E73" i="5"/>
  <c r="I22" i="1" s="1"/>
  <c r="E49" i="5"/>
  <c r="I16" i="1" s="1"/>
  <c r="C81" i="5"/>
  <c r="E24" i="1" s="1"/>
  <c r="B81" i="5"/>
  <c r="C24" i="1" s="1"/>
  <c r="E45" i="5"/>
  <c r="I15" i="1" s="1"/>
  <c r="D81" i="5"/>
  <c r="G24" i="1" s="1"/>
  <c r="F81" i="5"/>
  <c r="K24" i="1" s="1"/>
  <c r="H12" i="5"/>
  <c r="G13" i="5" s="1"/>
  <c r="M7" i="1" s="1"/>
  <c r="E37" i="5"/>
  <c r="I13" i="1" s="1"/>
  <c r="H16" i="5"/>
  <c r="F17" i="5" s="1"/>
  <c r="K8" i="1" s="1"/>
  <c r="H8" i="5"/>
  <c r="E9" i="5" s="1"/>
  <c r="I6" i="1" s="1"/>
  <c r="B37" i="5"/>
  <c r="C13" i="1" s="1"/>
  <c r="G9" i="5"/>
  <c r="M6" i="1" s="1"/>
  <c r="G65" i="5"/>
  <c r="M20" i="1" s="1"/>
  <c r="C37" i="5"/>
  <c r="E13" i="1" s="1"/>
  <c r="D41" i="5"/>
  <c r="G14" i="1" s="1"/>
  <c r="C49" i="5"/>
  <c r="E16" i="1" s="1"/>
  <c r="B57" i="5"/>
  <c r="C18" i="1" s="1"/>
  <c r="G61" i="5"/>
  <c r="M19" i="1" s="1"/>
  <c r="F69" i="5"/>
  <c r="K21" i="1" s="1"/>
  <c r="F77" i="5"/>
  <c r="K23" i="1" s="1"/>
  <c r="D37" i="5"/>
  <c r="G13" i="1" s="1"/>
  <c r="D69" i="5"/>
  <c r="G21" i="1" s="1"/>
  <c r="D73" i="5"/>
  <c r="G22" i="1" s="1"/>
  <c r="G77" i="5"/>
  <c r="M23" i="1" s="1"/>
  <c r="G69" i="5"/>
  <c r="M21" i="1" s="1"/>
  <c r="C61" i="5"/>
  <c r="E19" i="1" s="1"/>
  <c r="D57" i="5"/>
  <c r="G18" i="1" s="1"/>
  <c r="G41" i="5"/>
  <c r="M14" i="1" s="1"/>
  <c r="F65" i="5"/>
  <c r="K20" i="1" s="1"/>
  <c r="B65" i="5"/>
  <c r="C20" i="1" s="1"/>
  <c r="C57" i="5"/>
  <c r="E18" i="1" s="1"/>
  <c r="D53" i="5"/>
  <c r="G17" i="1" s="1"/>
  <c r="F49" i="5"/>
  <c r="K16" i="1" s="1"/>
  <c r="B49" i="5"/>
  <c r="C16" i="1" s="1"/>
  <c r="D45" i="5"/>
  <c r="G15" i="1" s="1"/>
  <c r="F41" i="5"/>
  <c r="K14" i="1" s="1"/>
  <c r="B41" i="5"/>
  <c r="C14" i="1" s="1"/>
  <c r="E33" i="5"/>
  <c r="I12" i="1" s="1"/>
  <c r="F57" i="5"/>
  <c r="K18" i="1" s="1"/>
  <c r="C41" i="5"/>
  <c r="E14" i="1" s="1"/>
  <c r="B45" i="5"/>
  <c r="C15" i="1" s="1"/>
  <c r="C65" i="5"/>
  <c r="E20" i="1" s="1"/>
  <c r="B77" i="5"/>
  <c r="C23" i="1" s="1"/>
  <c r="G33" i="5"/>
  <c r="M12" i="1" s="1"/>
  <c r="D65" i="5"/>
  <c r="G20" i="1" s="1"/>
  <c r="F61" i="5"/>
  <c r="K19" i="1" s="1"/>
  <c r="G49" i="5"/>
  <c r="M16" i="1" s="1"/>
  <c r="D77" i="5"/>
  <c r="G23" i="1" s="1"/>
  <c r="G37" i="5"/>
  <c r="M13" i="1" s="1"/>
  <c r="F9" i="5"/>
  <c r="K6" i="1" s="1"/>
  <c r="F5" i="5"/>
  <c r="K5" i="1" s="1"/>
  <c r="H28" i="5"/>
  <c r="G29" i="5" s="1"/>
  <c r="M11" i="1" s="1"/>
  <c r="H32" i="5"/>
  <c r="F33" i="5" s="1"/>
  <c r="K12" i="1" s="1"/>
  <c r="H76" i="5" l="1"/>
  <c r="H72" i="5"/>
  <c r="H40" i="5"/>
  <c r="H60" i="5"/>
  <c r="H52" i="5"/>
  <c r="H68" i="5"/>
  <c r="F29" i="5"/>
  <c r="K11" i="1" s="1"/>
  <c r="D29" i="5"/>
  <c r="G11" i="1" s="1"/>
  <c r="C29" i="5"/>
  <c r="E11" i="1" s="1"/>
  <c r="C13" i="5"/>
  <c r="E7" i="1" s="1"/>
  <c r="E13" i="5"/>
  <c r="I7" i="1" s="1"/>
  <c r="E17" i="5"/>
  <c r="I8" i="1" s="1"/>
  <c r="G17" i="5"/>
  <c r="M8" i="1" s="1"/>
  <c r="D13" i="5"/>
  <c r="G7" i="1" s="1"/>
  <c r="F13" i="5"/>
  <c r="K7" i="1" s="1"/>
  <c r="H36" i="5"/>
  <c r="C33" i="5"/>
  <c r="E12" i="1" s="1"/>
  <c r="B33" i="5"/>
  <c r="C12" i="1" s="1"/>
  <c r="B29" i="5"/>
  <c r="C11" i="1" s="1"/>
  <c r="E29" i="5"/>
  <c r="I11" i="1" s="1"/>
  <c r="H20" i="5"/>
  <c r="B21" i="5"/>
  <c r="C9" i="1" s="1"/>
  <c r="C17" i="5"/>
  <c r="D17" i="5"/>
  <c r="G8" i="1" s="1"/>
  <c r="B13" i="5"/>
  <c r="C7" i="1" s="1"/>
  <c r="D9" i="5"/>
  <c r="G6" i="1" s="1"/>
  <c r="C9" i="5"/>
  <c r="E6" i="1" s="1"/>
  <c r="B9" i="5"/>
  <c r="C6" i="1" s="1"/>
  <c r="H80" i="5"/>
  <c r="H24" i="5"/>
  <c r="H48" i="5"/>
  <c r="H44" i="5"/>
  <c r="H56" i="5"/>
  <c r="E8" i="1" l="1"/>
  <c r="F21" i="5"/>
  <c r="K9" i="1" s="1"/>
  <c r="D21" i="5"/>
  <c r="G9" i="1" s="1"/>
  <c r="G25" i="5"/>
  <c r="M10" i="1" s="1"/>
  <c r="C25" i="5"/>
  <c r="E10" i="1" s="1"/>
  <c r="E25" i="5"/>
  <c r="I10" i="1" s="1"/>
  <c r="D25" i="5"/>
  <c r="G10" i="1" s="1"/>
  <c r="E21" i="5"/>
  <c r="I9" i="1" s="1"/>
  <c r="G21" i="5"/>
  <c r="B25" i="5"/>
  <c r="C10" i="1" s="1"/>
  <c r="F25" i="5"/>
  <c r="C21" i="5"/>
  <c r="E9" i="1" s="1"/>
  <c r="F82" i="5" l="1"/>
  <c r="J3" i="1" s="1"/>
  <c r="K10" i="1"/>
  <c r="G82" i="5"/>
  <c r="L3" i="1" s="1"/>
  <c r="M9" i="1"/>
  <c r="H4" i="5"/>
  <c r="E5" i="5" l="1"/>
  <c r="I5" i="1" s="1"/>
  <c r="D5" i="5"/>
  <c r="G5" i="1" s="1"/>
  <c r="C5" i="5"/>
  <c r="E5" i="1" s="1"/>
  <c r="B5" i="5"/>
  <c r="C5" i="1" s="1"/>
  <c r="D82" i="5" l="1"/>
  <c r="F3" i="1" s="1"/>
  <c r="E82" i="5"/>
  <c r="H3" i="1" s="1"/>
  <c r="B82" i="5"/>
  <c r="B3" i="1" s="1"/>
  <c r="C82" i="5"/>
  <c r="D3" i="1" s="1"/>
  <c r="H82" i="5" l="1"/>
  <c r="N3" i="1"/>
</calcChain>
</file>

<file path=xl/sharedStrings.xml><?xml version="1.0" encoding="utf-8"?>
<sst xmlns="http://schemas.openxmlformats.org/spreadsheetml/2006/main" count="97" uniqueCount="8">
  <si>
    <t>チェック</t>
    <phoneticPr fontId="1"/>
  </si>
  <si>
    <t>名前</t>
    <rPh sb="0" eb="2">
      <t>ナマエ</t>
    </rPh>
    <phoneticPr fontId="1"/>
  </si>
  <si>
    <t>点数</t>
    <rPh sb="0" eb="2">
      <t>テンスウ</t>
    </rPh>
    <phoneticPr fontId="1"/>
  </si>
  <si>
    <t>合計</t>
    <rPh sb="0" eb="2">
      <t>ゴウケイ</t>
    </rPh>
    <phoneticPr fontId="1"/>
  </si>
  <si>
    <t>持ち点</t>
    <rPh sb="0" eb="1">
      <t>モ</t>
    </rPh>
    <rPh sb="2" eb="3">
      <t>テン</t>
    </rPh>
    <phoneticPr fontId="1"/>
  </si>
  <si>
    <t>順位</t>
    <rPh sb="0" eb="2">
      <t>ジュンイ</t>
    </rPh>
    <phoneticPr fontId="1"/>
  </si>
  <si>
    <t>調整点数</t>
    <rPh sb="0" eb="2">
      <t>チョウセイ</t>
    </rPh>
    <rPh sb="2" eb="4">
      <t>テンスウ</t>
    </rPh>
    <phoneticPr fontId="1"/>
  </si>
  <si>
    <t>合計点数</t>
    <rPh sb="0" eb="2">
      <t>ゴウケイ</t>
    </rPh>
    <rPh sb="2" eb="4">
      <t>テンスウ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</si>
</sst>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2" tint="-9.9978637043366805E-2"/>
      <name val="游ゴシック"/>
      <family val="2"/>
      <charset val="128"/>
      <scheme val="minor"/>
    </font>
    <font>
      <sz val="18"/>
      <color rgb="FF6D454C"/>
      <name val="游ゴシック"/>
      <family val="3"/>
      <charset val="128"/>
      <scheme val="minor"/>
    </font>
    <font>
      <sz val="10"/>
      <color rgb="FF6D454C"/>
      <name val="游ゴシック"/>
      <family val="3"/>
      <charset val="128"/>
      <scheme val="minor"/>
    </font>
    <font>
      <sz val="14"/>
      <color rgb="FF6D454C"/>
      <name val="游ゴシック"/>
      <family val="3"/>
      <charset val="128"/>
      <scheme val="minor"/>
    </font>
    <font>
      <b/>
      <sz val="20"/>
      <color rgb="FFEC6D7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DF0F0"/>
        <bgColor indexed="64"/>
      </patternFill>
    </fill>
    <fill>
      <patternFill patternType="solid">
        <fgColor rgb="FFEDF5F1"/>
        <bgColor indexed="64"/>
      </patternFill>
    </fill>
  </fills>
  <borders count="14">
    <border>
      <left/>
      <right/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  <border>
      <left/>
      <right/>
      <top style="thin">
        <color theme="0" tint="-0.14999847407452621"/>
      </top>
      <bottom style="medium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7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10" xfId="0" applyFont="1" applyFill="1" applyBorder="1">
      <alignment vertical="center"/>
    </xf>
    <xf numFmtId="0" fontId="5" fillId="0" borderId="12" xfId="0" applyFont="1" applyFill="1" applyBorder="1">
      <alignment vertical="center"/>
    </xf>
    <xf numFmtId="0" fontId="3" fillId="2" borderId="3" xfId="0" applyFont="1" applyFill="1" applyBorder="1" applyProtection="1">
      <alignment vertical="center"/>
      <protection locked="0"/>
    </xf>
    <xf numFmtId="0" fontId="5" fillId="0" borderId="13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3" fillId="3" borderId="3" xfId="0" applyFont="1" applyFill="1" applyBorder="1" applyProtection="1">
      <alignment vertical="center"/>
      <protection locked="0"/>
    </xf>
    <xf numFmtId="0" fontId="3" fillId="2" borderId="5" xfId="0" applyFont="1" applyFill="1" applyBorder="1" applyProtection="1">
      <alignment vertical="center"/>
      <protection locked="0"/>
    </xf>
    <xf numFmtId="0" fontId="3" fillId="2" borderId="8" xfId="0" applyFont="1" applyFill="1" applyBorder="1" applyProtection="1">
      <alignment vertical="center"/>
      <protection locked="0"/>
    </xf>
    <xf numFmtId="0" fontId="3" fillId="3" borderId="5" xfId="0" applyFont="1" applyFill="1" applyBorder="1" applyProtection="1">
      <alignment vertical="center"/>
      <protection locked="0"/>
    </xf>
    <xf numFmtId="0" fontId="5" fillId="0" borderId="5" xfId="0" applyFont="1" applyFill="1" applyBorder="1">
      <alignment vertical="center"/>
    </xf>
    <xf numFmtId="0" fontId="3" fillId="3" borderId="8" xfId="0" applyFont="1" applyFill="1" applyBorder="1" applyProtection="1">
      <alignment vertical="center"/>
      <protection locked="0"/>
    </xf>
    <xf numFmtId="0" fontId="5" fillId="0" borderId="8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DF5F1"/>
      <color rgb="FFFDF0F0"/>
      <color rgb="FFEC6D71"/>
      <color rgb="FF6D454C"/>
      <color rgb="FFEEF0F4"/>
      <color rgb="FFFEF8EF"/>
      <color rgb="FFFBE1E2"/>
      <color rgb="FFF5B6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5BB16-FA22-9940-96EE-C049DD7B47E3}">
  <dimension ref="A1:N25"/>
  <sheetViews>
    <sheetView tabSelected="1" zoomScaleNormal="80" zoomScaleSheetLayoutView="100" workbookViewId="0">
      <pane ySplit="3" topLeftCell="A4" activePane="bottomLeft" state="frozen"/>
      <selection pane="bottomLeft" activeCell="B2" sqref="B2:C2"/>
    </sheetView>
  </sheetViews>
  <sheetFormatPr defaultColWidth="8.875" defaultRowHeight="18.75" x14ac:dyDescent="0.4"/>
  <cols>
    <col min="1" max="1" width="8.75" customWidth="1"/>
    <col min="2" max="2" width="12.5" customWidth="1"/>
    <col min="3" max="3" width="8.75" customWidth="1"/>
    <col min="4" max="4" width="12.5" customWidth="1"/>
    <col min="5" max="5" width="8.75" customWidth="1"/>
    <col min="6" max="6" width="12.5" customWidth="1"/>
    <col min="7" max="7" width="8.75" customWidth="1"/>
    <col min="8" max="8" width="12.5" customWidth="1"/>
    <col min="9" max="9" width="8.75" customWidth="1"/>
    <col min="10" max="10" width="12.5" customWidth="1"/>
    <col min="11" max="11" width="8.75" customWidth="1"/>
    <col min="12" max="12" width="12.5" customWidth="1"/>
    <col min="13" max="13" width="8.75" customWidth="1"/>
    <col min="14" max="14" width="12.5" customWidth="1"/>
  </cols>
  <sheetData>
    <row r="1" spans="1:14" ht="7.5" customHeight="1" x14ac:dyDescent="0.4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4" ht="30" customHeight="1" x14ac:dyDescent="0.4">
      <c r="A2" s="2" t="s">
        <v>1</v>
      </c>
      <c r="B2" s="8"/>
      <c r="C2" s="8"/>
      <c r="D2" s="9"/>
      <c r="E2" s="9"/>
      <c r="F2" s="8"/>
      <c r="G2" s="8"/>
      <c r="H2" s="9"/>
      <c r="I2" s="9"/>
      <c r="J2" s="8"/>
      <c r="K2" s="8"/>
      <c r="L2" s="9"/>
      <c r="M2" s="9"/>
      <c r="N2" s="5" t="s">
        <v>0</v>
      </c>
    </row>
    <row r="3" spans="1:14" ht="37.5" customHeight="1" x14ac:dyDescent="0.4">
      <c r="A3" s="3" t="s">
        <v>7</v>
      </c>
      <c r="B3" s="10">
        <f>計算!B82</f>
        <v>0</v>
      </c>
      <c r="C3" s="10"/>
      <c r="D3" s="10">
        <f>計算!C82</f>
        <v>0</v>
      </c>
      <c r="E3" s="10"/>
      <c r="F3" s="10">
        <f>計算!D82</f>
        <v>0</v>
      </c>
      <c r="G3" s="10"/>
      <c r="H3" s="10">
        <f>計算!E82</f>
        <v>0</v>
      </c>
      <c r="I3" s="10"/>
      <c r="J3" s="10">
        <f>計算!F82</f>
        <v>0</v>
      </c>
      <c r="K3" s="10"/>
      <c r="L3" s="10">
        <f>計算!G82</f>
        <v>0</v>
      </c>
      <c r="M3" s="10"/>
      <c r="N3" s="4">
        <f>SUM(B3:L3)</f>
        <v>0</v>
      </c>
    </row>
    <row r="4" spans="1:14" ht="21.75" customHeight="1" x14ac:dyDescent="0.4">
      <c r="A4" s="3"/>
      <c r="B4" s="11" t="s">
        <v>4</v>
      </c>
      <c r="C4" s="11" t="s">
        <v>2</v>
      </c>
      <c r="D4" s="11" t="s">
        <v>4</v>
      </c>
      <c r="E4" s="11" t="s">
        <v>2</v>
      </c>
      <c r="F4" s="11" t="s">
        <v>4</v>
      </c>
      <c r="G4" s="11" t="s">
        <v>2</v>
      </c>
      <c r="H4" s="11" t="s">
        <v>4</v>
      </c>
      <c r="I4" s="11" t="s">
        <v>2</v>
      </c>
      <c r="J4" s="11" t="s">
        <v>4</v>
      </c>
      <c r="K4" s="11" t="s">
        <v>2</v>
      </c>
      <c r="L4" s="11" t="s">
        <v>4</v>
      </c>
      <c r="M4" s="12" t="s">
        <v>2</v>
      </c>
      <c r="N4" s="4"/>
    </row>
    <row r="5" spans="1:14" ht="37.5" customHeight="1" x14ac:dyDescent="0.4">
      <c r="A5" s="3"/>
      <c r="B5" s="17"/>
      <c r="C5" s="18" t="str">
        <f>IFERROR(計算!B5,"")</f>
        <v/>
      </c>
      <c r="D5" s="20"/>
      <c r="E5" s="19" t="str">
        <f>IFERROR(計算!C5,"")</f>
        <v/>
      </c>
      <c r="F5" s="17"/>
      <c r="G5" s="19" t="str">
        <f>IFERROR(計算!D5,"")</f>
        <v/>
      </c>
      <c r="H5" s="20"/>
      <c r="I5" s="19" t="str">
        <f>IFERROR(計算!E5,"")</f>
        <v/>
      </c>
      <c r="J5" s="17"/>
      <c r="K5" s="19" t="str">
        <f>IFERROR(計算!F5,"")</f>
        <v/>
      </c>
      <c r="L5" s="20"/>
      <c r="M5" s="13" t="str">
        <f>IFERROR(計算!G5,"")</f>
        <v/>
      </c>
      <c r="N5" s="4">
        <f>SUM(B5,D5,F5,H5,J5,L5)-100000</f>
        <v>-100000</v>
      </c>
    </row>
    <row r="6" spans="1:14" ht="37.5" customHeight="1" thickBot="1" x14ac:dyDescent="0.45">
      <c r="A6" s="3"/>
      <c r="B6" s="22"/>
      <c r="C6" s="14" t="str">
        <f>IFERROR(計算!B9,"")</f>
        <v/>
      </c>
      <c r="D6" s="25"/>
      <c r="E6" s="26" t="str">
        <f>IFERROR(計算!C9,"")</f>
        <v/>
      </c>
      <c r="F6" s="22"/>
      <c r="G6" s="26" t="str">
        <f>IFERROR(計算!D9,"")</f>
        <v/>
      </c>
      <c r="H6" s="25"/>
      <c r="I6" s="26" t="str">
        <f>IFERROR(計算!E9,"")</f>
        <v/>
      </c>
      <c r="J6" s="22"/>
      <c r="K6" s="26" t="str">
        <f>IFERROR(計算!F9,"")</f>
        <v/>
      </c>
      <c r="L6" s="25"/>
      <c r="M6" s="15" t="str">
        <f>IFERROR(計算!G9,"")</f>
        <v/>
      </c>
      <c r="N6" s="4">
        <f t="shared" ref="N6:N24" si="0">SUM(B6,D6,F6,H6,J6,L6)-100000</f>
        <v>-100000</v>
      </c>
    </row>
    <row r="7" spans="1:14" ht="37.5" customHeight="1" x14ac:dyDescent="0.4">
      <c r="A7" s="3"/>
      <c r="B7" s="21"/>
      <c r="C7" s="13" t="str">
        <f>IFERROR(計算!B13,"")</f>
        <v/>
      </c>
      <c r="D7" s="23"/>
      <c r="E7" s="24" t="str">
        <f>IFERROR(計算!C13,"")</f>
        <v/>
      </c>
      <c r="F7" s="21"/>
      <c r="G7" s="24" t="str">
        <f>IFERROR(計算!D13,"")</f>
        <v/>
      </c>
      <c r="H7" s="23"/>
      <c r="I7" s="24" t="str">
        <f>IFERROR(計算!E13,"")</f>
        <v/>
      </c>
      <c r="J7" s="21"/>
      <c r="K7" s="24" t="str">
        <f>IFERROR(計算!F13,"")</f>
        <v/>
      </c>
      <c r="L7" s="23"/>
      <c r="M7" s="13" t="str">
        <f>IFERROR(計算!G13,"")</f>
        <v/>
      </c>
      <c r="N7" s="4">
        <f t="shared" si="0"/>
        <v>-100000</v>
      </c>
    </row>
    <row r="8" spans="1:14" ht="37.5" customHeight="1" thickBot="1" x14ac:dyDescent="0.45">
      <c r="A8" s="3"/>
      <c r="B8" s="22"/>
      <c r="C8" s="14" t="str">
        <f>IFERROR(計算!B17,"")</f>
        <v/>
      </c>
      <c r="D8" s="25"/>
      <c r="E8" s="26" t="str">
        <f>IFERROR(計算!C17,"")</f>
        <v/>
      </c>
      <c r="F8" s="22"/>
      <c r="G8" s="26" t="str">
        <f>IFERROR(計算!D17,"")</f>
        <v/>
      </c>
      <c r="H8" s="25"/>
      <c r="I8" s="26" t="str">
        <f>IFERROR(計算!E17,"")</f>
        <v/>
      </c>
      <c r="J8" s="22"/>
      <c r="K8" s="26" t="str">
        <f>IFERROR(計算!F17,"")</f>
        <v/>
      </c>
      <c r="L8" s="25"/>
      <c r="M8" s="15" t="str">
        <f>IFERROR(計算!G17,"")</f>
        <v/>
      </c>
      <c r="N8" s="4">
        <f t="shared" si="0"/>
        <v>-100000</v>
      </c>
    </row>
    <row r="9" spans="1:14" ht="37.5" customHeight="1" x14ac:dyDescent="0.4">
      <c r="A9" s="3"/>
      <c r="B9" s="21"/>
      <c r="C9" s="13" t="str">
        <f>IFERROR(計算!B21,"")</f>
        <v/>
      </c>
      <c r="D9" s="23"/>
      <c r="E9" s="24" t="str">
        <f>IFERROR(計算!C21,"")</f>
        <v/>
      </c>
      <c r="F9" s="21"/>
      <c r="G9" s="24" t="str">
        <f>IFERROR(計算!D21,"")</f>
        <v/>
      </c>
      <c r="H9" s="23"/>
      <c r="I9" s="24" t="str">
        <f>IFERROR(計算!E21,"")</f>
        <v/>
      </c>
      <c r="J9" s="21"/>
      <c r="K9" s="24" t="str">
        <f>IFERROR(計算!F21,"")</f>
        <v/>
      </c>
      <c r="L9" s="23"/>
      <c r="M9" s="13" t="str">
        <f>IFERROR(計算!G21,"")</f>
        <v/>
      </c>
      <c r="N9" s="4">
        <f t="shared" si="0"/>
        <v>-100000</v>
      </c>
    </row>
    <row r="10" spans="1:14" ht="37.5" customHeight="1" thickBot="1" x14ac:dyDescent="0.45">
      <c r="A10" s="3"/>
      <c r="B10" s="22"/>
      <c r="C10" s="14" t="str">
        <f>IFERROR(計算!B25,"")</f>
        <v/>
      </c>
      <c r="D10" s="25"/>
      <c r="E10" s="26" t="str">
        <f>IFERROR(計算!C25,"")</f>
        <v/>
      </c>
      <c r="F10" s="22"/>
      <c r="G10" s="26" t="str">
        <f>IFERROR(計算!D25,"")</f>
        <v/>
      </c>
      <c r="H10" s="25"/>
      <c r="I10" s="26" t="str">
        <f>IFERROR(計算!E25,"")</f>
        <v/>
      </c>
      <c r="J10" s="22"/>
      <c r="K10" s="26" t="str">
        <f>IFERROR(計算!F25,"")</f>
        <v/>
      </c>
      <c r="L10" s="25"/>
      <c r="M10" s="15" t="str">
        <f>IFERROR(計算!G25,"")</f>
        <v/>
      </c>
      <c r="N10" s="4">
        <f t="shared" si="0"/>
        <v>-100000</v>
      </c>
    </row>
    <row r="11" spans="1:14" ht="37.5" customHeight="1" x14ac:dyDescent="0.4">
      <c r="A11" s="3"/>
      <c r="B11" s="21"/>
      <c r="C11" s="13" t="str">
        <f>IFERROR(計算!B29,"")</f>
        <v/>
      </c>
      <c r="D11" s="23"/>
      <c r="E11" s="24" t="str">
        <f>IFERROR(計算!C29,"")</f>
        <v/>
      </c>
      <c r="F11" s="21"/>
      <c r="G11" s="24" t="str">
        <f>IFERROR(計算!D29,"")</f>
        <v/>
      </c>
      <c r="H11" s="23"/>
      <c r="I11" s="24" t="str">
        <f>IFERROR(計算!E29,"")</f>
        <v/>
      </c>
      <c r="J11" s="21"/>
      <c r="K11" s="24" t="str">
        <f>IFERROR(計算!F29,"")</f>
        <v/>
      </c>
      <c r="L11" s="23"/>
      <c r="M11" s="13" t="str">
        <f>IFERROR(計算!G29,"")</f>
        <v/>
      </c>
      <c r="N11" s="4">
        <f t="shared" si="0"/>
        <v>-100000</v>
      </c>
    </row>
    <row r="12" spans="1:14" ht="37.5" customHeight="1" thickBot="1" x14ac:dyDescent="0.45">
      <c r="A12" s="3"/>
      <c r="B12" s="22"/>
      <c r="C12" s="14" t="str">
        <f>IFERROR(計算!B33,"")</f>
        <v/>
      </c>
      <c r="D12" s="25"/>
      <c r="E12" s="26" t="str">
        <f>IFERROR(計算!C33,"")</f>
        <v/>
      </c>
      <c r="F12" s="22"/>
      <c r="G12" s="26" t="str">
        <f>IFERROR(計算!D33,"")</f>
        <v/>
      </c>
      <c r="H12" s="25"/>
      <c r="I12" s="26" t="str">
        <f>IFERROR(計算!E33,"")</f>
        <v/>
      </c>
      <c r="J12" s="22"/>
      <c r="K12" s="26" t="str">
        <f>IFERROR(計算!F33,"")</f>
        <v/>
      </c>
      <c r="L12" s="25"/>
      <c r="M12" s="15" t="str">
        <f>IFERROR(計算!G33,"")</f>
        <v/>
      </c>
      <c r="N12" s="4">
        <f t="shared" si="0"/>
        <v>-100000</v>
      </c>
    </row>
    <row r="13" spans="1:14" ht="37.5" customHeight="1" x14ac:dyDescent="0.4">
      <c r="A13" s="3"/>
      <c r="B13" s="21"/>
      <c r="C13" s="13" t="str">
        <f>IFERROR(計算!B37,"")</f>
        <v/>
      </c>
      <c r="D13" s="23"/>
      <c r="E13" s="24" t="str">
        <f>IFERROR(計算!C37,"")</f>
        <v/>
      </c>
      <c r="F13" s="21"/>
      <c r="G13" s="24" t="str">
        <f>IFERROR(計算!D37,"")</f>
        <v/>
      </c>
      <c r="H13" s="23"/>
      <c r="I13" s="24" t="str">
        <f>IFERROR(計算!E37,"")</f>
        <v/>
      </c>
      <c r="J13" s="21"/>
      <c r="K13" s="24" t="str">
        <f>IFERROR(計算!F37,"")</f>
        <v/>
      </c>
      <c r="L13" s="23"/>
      <c r="M13" s="13" t="str">
        <f>IFERROR(計算!G37,"")</f>
        <v/>
      </c>
      <c r="N13" s="4">
        <f t="shared" si="0"/>
        <v>-100000</v>
      </c>
    </row>
    <row r="14" spans="1:14" ht="37.5" customHeight="1" thickBot="1" x14ac:dyDescent="0.45">
      <c r="A14" s="3"/>
      <c r="B14" s="22"/>
      <c r="C14" s="14" t="str">
        <f>IFERROR(計算!B41,"")</f>
        <v/>
      </c>
      <c r="D14" s="25"/>
      <c r="E14" s="26" t="str">
        <f>IFERROR(計算!C41,"")</f>
        <v/>
      </c>
      <c r="F14" s="22"/>
      <c r="G14" s="26" t="str">
        <f>IFERROR(計算!D41,"")</f>
        <v/>
      </c>
      <c r="H14" s="25"/>
      <c r="I14" s="26" t="str">
        <f>IFERROR(計算!E41,"")</f>
        <v/>
      </c>
      <c r="J14" s="22"/>
      <c r="K14" s="26" t="str">
        <f>IFERROR(計算!F41,"")</f>
        <v/>
      </c>
      <c r="L14" s="25"/>
      <c r="M14" s="15" t="str">
        <f>IFERROR(計算!G41,"")</f>
        <v/>
      </c>
      <c r="N14" s="4">
        <f t="shared" si="0"/>
        <v>-100000</v>
      </c>
    </row>
    <row r="15" spans="1:14" ht="37.5" customHeight="1" x14ac:dyDescent="0.4">
      <c r="A15" s="3"/>
      <c r="B15" s="21"/>
      <c r="C15" s="13" t="str">
        <f>IFERROR(計算!B45,"")</f>
        <v/>
      </c>
      <c r="D15" s="23"/>
      <c r="E15" s="24" t="str">
        <f>IFERROR(計算!C45,"")</f>
        <v/>
      </c>
      <c r="F15" s="21"/>
      <c r="G15" s="24" t="str">
        <f>IFERROR(計算!D45,"")</f>
        <v/>
      </c>
      <c r="H15" s="23"/>
      <c r="I15" s="24" t="str">
        <f>IFERROR(計算!E45,"")</f>
        <v/>
      </c>
      <c r="J15" s="21"/>
      <c r="K15" s="24" t="str">
        <f>IFERROR(計算!F45,"")</f>
        <v/>
      </c>
      <c r="L15" s="23"/>
      <c r="M15" s="13" t="str">
        <f>IFERROR(計算!G45,"")</f>
        <v/>
      </c>
      <c r="N15" s="4">
        <f t="shared" si="0"/>
        <v>-100000</v>
      </c>
    </row>
    <row r="16" spans="1:14" ht="37.5" customHeight="1" thickBot="1" x14ac:dyDescent="0.45">
      <c r="A16" s="3"/>
      <c r="B16" s="22"/>
      <c r="C16" s="14" t="str">
        <f>IFERROR(計算!B49,"")</f>
        <v/>
      </c>
      <c r="D16" s="25"/>
      <c r="E16" s="26" t="str">
        <f>IFERROR(計算!C49,"")</f>
        <v/>
      </c>
      <c r="F16" s="22"/>
      <c r="G16" s="26" t="str">
        <f>IFERROR(計算!D49,"")</f>
        <v/>
      </c>
      <c r="H16" s="25"/>
      <c r="I16" s="26" t="str">
        <f>IFERROR(計算!E49,"")</f>
        <v/>
      </c>
      <c r="J16" s="22"/>
      <c r="K16" s="26" t="str">
        <f>IFERROR(計算!F49,"")</f>
        <v/>
      </c>
      <c r="L16" s="25"/>
      <c r="M16" s="15" t="str">
        <f>IFERROR(計算!G49,"")</f>
        <v/>
      </c>
      <c r="N16" s="4">
        <f t="shared" si="0"/>
        <v>-100000</v>
      </c>
    </row>
    <row r="17" spans="1:14" ht="37.5" customHeight="1" x14ac:dyDescent="0.4">
      <c r="A17" s="3"/>
      <c r="B17" s="21"/>
      <c r="C17" s="13" t="str">
        <f>IFERROR(計算!B53,"")</f>
        <v/>
      </c>
      <c r="D17" s="23"/>
      <c r="E17" s="24" t="str">
        <f>IFERROR(計算!C53,"")</f>
        <v/>
      </c>
      <c r="F17" s="21"/>
      <c r="G17" s="24" t="str">
        <f>IFERROR(計算!D53,"")</f>
        <v/>
      </c>
      <c r="H17" s="23"/>
      <c r="I17" s="24" t="str">
        <f>IFERROR(計算!E53,"")</f>
        <v/>
      </c>
      <c r="J17" s="21"/>
      <c r="K17" s="24" t="str">
        <f>IFERROR(計算!F53,"")</f>
        <v/>
      </c>
      <c r="L17" s="23"/>
      <c r="M17" s="13" t="str">
        <f>IFERROR(計算!G53,"")</f>
        <v/>
      </c>
      <c r="N17" s="4">
        <f t="shared" si="0"/>
        <v>-100000</v>
      </c>
    </row>
    <row r="18" spans="1:14" ht="37.5" customHeight="1" thickBot="1" x14ac:dyDescent="0.45">
      <c r="A18" s="3"/>
      <c r="B18" s="22"/>
      <c r="C18" s="14" t="str">
        <f>IFERROR(計算!B57,"")</f>
        <v/>
      </c>
      <c r="D18" s="25"/>
      <c r="E18" s="26" t="str">
        <f>IFERROR(計算!C57,"")</f>
        <v/>
      </c>
      <c r="F18" s="22"/>
      <c r="G18" s="26" t="str">
        <f>IFERROR(計算!D57,"")</f>
        <v/>
      </c>
      <c r="H18" s="25"/>
      <c r="I18" s="26" t="str">
        <f>IFERROR(計算!E57,"")</f>
        <v/>
      </c>
      <c r="J18" s="22"/>
      <c r="K18" s="26" t="str">
        <f>IFERROR(計算!F57,"")</f>
        <v/>
      </c>
      <c r="L18" s="25"/>
      <c r="M18" s="15" t="str">
        <f>IFERROR(計算!G57,"")</f>
        <v/>
      </c>
      <c r="N18" s="4">
        <f t="shared" si="0"/>
        <v>-100000</v>
      </c>
    </row>
    <row r="19" spans="1:14" ht="37.5" customHeight="1" x14ac:dyDescent="0.4">
      <c r="A19" s="3"/>
      <c r="B19" s="21"/>
      <c r="C19" s="13" t="str">
        <f>IFERROR(計算!B61,"")</f>
        <v/>
      </c>
      <c r="D19" s="23"/>
      <c r="E19" s="24" t="str">
        <f>IFERROR(計算!C61,"")</f>
        <v/>
      </c>
      <c r="F19" s="21"/>
      <c r="G19" s="24" t="str">
        <f>IFERROR(計算!D61,"")</f>
        <v/>
      </c>
      <c r="H19" s="23"/>
      <c r="I19" s="24" t="str">
        <f>IFERROR(計算!E61,"")</f>
        <v/>
      </c>
      <c r="J19" s="21"/>
      <c r="K19" s="24" t="str">
        <f>IFERROR(計算!F61,"")</f>
        <v/>
      </c>
      <c r="L19" s="23"/>
      <c r="M19" s="13" t="str">
        <f>IFERROR(計算!G61,"")</f>
        <v/>
      </c>
      <c r="N19" s="4">
        <f t="shared" si="0"/>
        <v>-100000</v>
      </c>
    </row>
    <row r="20" spans="1:14" ht="37.5" customHeight="1" thickBot="1" x14ac:dyDescent="0.45">
      <c r="A20" s="3"/>
      <c r="B20" s="22"/>
      <c r="C20" s="14" t="str">
        <f>IFERROR(計算!B65,"")</f>
        <v/>
      </c>
      <c r="D20" s="25"/>
      <c r="E20" s="26" t="str">
        <f>IFERROR(計算!C65,"")</f>
        <v/>
      </c>
      <c r="F20" s="22"/>
      <c r="G20" s="26" t="str">
        <f>IFERROR(計算!D65,"")</f>
        <v/>
      </c>
      <c r="H20" s="25"/>
      <c r="I20" s="26" t="str">
        <f>IFERROR(計算!E65,"")</f>
        <v/>
      </c>
      <c r="J20" s="22"/>
      <c r="K20" s="26" t="str">
        <f>IFERROR(計算!F65,"")</f>
        <v/>
      </c>
      <c r="L20" s="25"/>
      <c r="M20" s="15" t="str">
        <f>IFERROR(計算!G65,"")</f>
        <v/>
      </c>
      <c r="N20" s="4">
        <f t="shared" si="0"/>
        <v>-100000</v>
      </c>
    </row>
    <row r="21" spans="1:14" ht="37.5" customHeight="1" x14ac:dyDescent="0.4">
      <c r="A21" s="3"/>
      <c r="B21" s="21"/>
      <c r="C21" s="13" t="str">
        <f>IFERROR(計算!B69,"")</f>
        <v/>
      </c>
      <c r="D21" s="23"/>
      <c r="E21" s="24" t="str">
        <f>IFERROR(計算!C69,"")</f>
        <v/>
      </c>
      <c r="F21" s="21"/>
      <c r="G21" s="24" t="str">
        <f>IFERROR(計算!D69,"")</f>
        <v/>
      </c>
      <c r="H21" s="23"/>
      <c r="I21" s="24" t="str">
        <f>IFERROR(計算!E69,"")</f>
        <v/>
      </c>
      <c r="J21" s="21"/>
      <c r="K21" s="24" t="str">
        <f>IFERROR(計算!F69,"")</f>
        <v/>
      </c>
      <c r="L21" s="23"/>
      <c r="M21" s="13" t="str">
        <f>IFERROR(計算!G69,"")</f>
        <v/>
      </c>
      <c r="N21" s="4">
        <f t="shared" si="0"/>
        <v>-100000</v>
      </c>
    </row>
    <row r="22" spans="1:14" ht="37.5" customHeight="1" thickBot="1" x14ac:dyDescent="0.45">
      <c r="A22" s="3"/>
      <c r="B22" s="22"/>
      <c r="C22" s="14" t="str">
        <f>IFERROR(計算!B73,"")</f>
        <v/>
      </c>
      <c r="D22" s="25"/>
      <c r="E22" s="26" t="str">
        <f>IFERROR(計算!C73,"")</f>
        <v/>
      </c>
      <c r="F22" s="22"/>
      <c r="G22" s="26" t="str">
        <f>IFERROR(計算!D73,"")</f>
        <v/>
      </c>
      <c r="H22" s="25"/>
      <c r="I22" s="26" t="str">
        <f>IFERROR(計算!E73,"")</f>
        <v/>
      </c>
      <c r="J22" s="22"/>
      <c r="K22" s="26" t="str">
        <f>IFERROR(計算!F73,"")</f>
        <v/>
      </c>
      <c r="L22" s="25"/>
      <c r="M22" s="15" t="str">
        <f>IFERROR(計算!G73,"")</f>
        <v/>
      </c>
      <c r="N22" s="4">
        <f t="shared" si="0"/>
        <v>-100000</v>
      </c>
    </row>
    <row r="23" spans="1:14" ht="37.5" customHeight="1" x14ac:dyDescent="0.4">
      <c r="A23" s="3"/>
      <c r="B23" s="21"/>
      <c r="C23" s="13" t="str">
        <f>IFERROR(計算!B77,"")</f>
        <v/>
      </c>
      <c r="D23" s="23"/>
      <c r="E23" s="24" t="str">
        <f>IFERROR(計算!C77,"")</f>
        <v/>
      </c>
      <c r="F23" s="21"/>
      <c r="G23" s="24" t="str">
        <f>IFERROR(計算!D77,"")</f>
        <v/>
      </c>
      <c r="H23" s="23"/>
      <c r="I23" s="24" t="str">
        <f>IFERROR(計算!E77,"")</f>
        <v/>
      </c>
      <c r="J23" s="21"/>
      <c r="K23" s="24" t="str">
        <f>IFERROR(計算!F77,"")</f>
        <v/>
      </c>
      <c r="L23" s="23"/>
      <c r="M23" s="13" t="str">
        <f>IFERROR(計算!G77,"")</f>
        <v/>
      </c>
      <c r="N23" s="4">
        <f t="shared" si="0"/>
        <v>-100000</v>
      </c>
    </row>
    <row r="24" spans="1:14" ht="37.5" customHeight="1" x14ac:dyDescent="0.4">
      <c r="A24" s="3"/>
      <c r="B24" s="17"/>
      <c r="C24" s="18" t="str">
        <f>IFERROR(計算!B81,"")</f>
        <v/>
      </c>
      <c r="D24" s="20"/>
      <c r="E24" s="19" t="str">
        <f>IFERROR(計算!C81,"")</f>
        <v/>
      </c>
      <c r="F24" s="17"/>
      <c r="G24" s="19" t="str">
        <f>IFERROR(計算!D81,"")</f>
        <v/>
      </c>
      <c r="H24" s="20"/>
      <c r="I24" s="19" t="str">
        <f>IFERROR(計算!E81,"")</f>
        <v/>
      </c>
      <c r="J24" s="17"/>
      <c r="K24" s="19" t="str">
        <f>IFERROR(計算!F81,"")</f>
        <v/>
      </c>
      <c r="L24" s="20"/>
      <c r="M24" s="16" t="str">
        <f>IFERROR(計算!G81,"")</f>
        <v/>
      </c>
      <c r="N24" s="4">
        <f t="shared" si="0"/>
        <v>-100000</v>
      </c>
    </row>
    <row r="25" spans="1:14" x14ac:dyDescent="0.4">
      <c r="I25" s="7"/>
      <c r="M25" s="6"/>
    </row>
  </sheetData>
  <sheetProtection sheet="1" selectLockedCells="1"/>
  <mergeCells count="12">
    <mergeCell ref="B2:C2"/>
    <mergeCell ref="B3:C3"/>
    <mergeCell ref="D2:E2"/>
    <mergeCell ref="F2:G2"/>
    <mergeCell ref="H2:I2"/>
    <mergeCell ref="L2:M2"/>
    <mergeCell ref="D3:E3"/>
    <mergeCell ref="F3:G3"/>
    <mergeCell ref="H3:I3"/>
    <mergeCell ref="J3:K3"/>
    <mergeCell ref="L3:M3"/>
    <mergeCell ref="J2:K2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05E63-1AFB-4132-9F74-78C8CDAC007E}">
  <dimension ref="A1:H82"/>
  <sheetViews>
    <sheetView workbookViewId="0"/>
  </sheetViews>
  <sheetFormatPr defaultRowHeight="18.75" x14ac:dyDescent="0.4"/>
  <cols>
    <col min="2" max="3" width="9.375" bestFit="1" customWidth="1"/>
    <col min="6" max="7" width="9.375" bestFit="1" customWidth="1"/>
    <col min="8" max="8" width="8.625" style="1" customWidth="1"/>
  </cols>
  <sheetData>
    <row r="1" spans="1:8" x14ac:dyDescent="0.4">
      <c r="H1" s="1" t="s">
        <v>0</v>
      </c>
    </row>
    <row r="2" spans="1:8" x14ac:dyDescent="0.4">
      <c r="A2" t="s">
        <v>4</v>
      </c>
      <c r="B2" t="str">
        <f>IF(計算表!B5="","",計算表!B5)</f>
        <v/>
      </c>
      <c r="C2" t="str">
        <f>IF(計算表!D5="","",計算表!D5)</f>
        <v/>
      </c>
      <c r="D2" t="str">
        <f>IF(計算表!F5="","",計算表!F5)</f>
        <v/>
      </c>
      <c r="E2" t="str">
        <f>IF(計算表!H5="","",計算表!H5)</f>
        <v/>
      </c>
      <c r="F2" t="str">
        <f>IF(計算表!J5="","",計算表!J5)</f>
        <v/>
      </c>
      <c r="G2" t="str">
        <f>IF(計算表!L5="","",計算表!L5)</f>
        <v/>
      </c>
      <c r="H2" s="1">
        <f>SUMIF(B2:G2,"&lt;&gt;#VALUE!")</f>
        <v>0</v>
      </c>
    </row>
    <row r="3" spans="1:8" x14ac:dyDescent="0.4">
      <c r="A3" t="s">
        <v>5</v>
      </c>
      <c r="B3" t="e">
        <f>RANK(B2,B2:G2,0)</f>
        <v>#VALUE!</v>
      </c>
      <c r="C3" t="e">
        <f>RANK(C2,B2:G2,0)</f>
        <v>#VALUE!</v>
      </c>
      <c r="D3" t="e">
        <f>RANK(D2,B2:G2,0)</f>
        <v>#VALUE!</v>
      </c>
      <c r="E3" t="e">
        <f>RANK(E2,B2:G2,0)</f>
        <v>#VALUE!</v>
      </c>
      <c r="F3" t="e">
        <f>RANK(F2,B2:G2,0)</f>
        <v>#VALUE!</v>
      </c>
      <c r="G3" t="e">
        <f>RANK(G2,B2:G2,0)</f>
        <v>#VALUE!</v>
      </c>
    </row>
    <row r="4" spans="1:8" x14ac:dyDescent="0.4">
      <c r="A4" t="s">
        <v>2</v>
      </c>
      <c r="B4" t="e">
        <f>ROUND((B2/1000),0) - 30 + _xlfn.IFS(B3=1, 50, B3=2, 10, B3=3, -10, B3=4, -30)</f>
        <v>#VALUE!</v>
      </c>
      <c r="C4" t="e">
        <f>ROUND((C2/1000),0) - 30 + _xlfn.IFS(C3=1, 50, C3=2, 10, C3=3, -10, C3=4, -30)</f>
        <v>#VALUE!</v>
      </c>
      <c r="D4" t="e">
        <f>ROUND((D2/1000),0) - 30 + _xlfn.IFS(D3=1, 50, D3=2, 10, D3=3, -10, D3=4, -30)</f>
        <v>#VALUE!</v>
      </c>
      <c r="E4" t="e">
        <f>ROUND((E2/1000),0) - 30 + _xlfn.IFS(E3=1, 50, E3=2, 10, E3=3, -10, E3=4, -30)</f>
        <v>#VALUE!</v>
      </c>
      <c r="F4" t="e">
        <f>ROUND((F2/1000),0) - 30 + _xlfn.IFS(F3=1, 50, F3=2, 10, F3=3, -10, F3=4, -30)</f>
        <v>#VALUE!</v>
      </c>
      <c r="G4" t="e">
        <f>ROUND((G2/1000),0) - 30 + _xlfn.IFS(G3=1, 50, G3=2, 10, G3=3, -10, G3=4, -30)</f>
        <v>#VALUE!</v>
      </c>
      <c r="H4" s="1">
        <f>SUMIF(B4:G4,"&lt;&gt;#VALUE!")</f>
        <v>0</v>
      </c>
    </row>
    <row r="5" spans="1:8" x14ac:dyDescent="0.4">
      <c r="A5" t="s">
        <v>6</v>
      </c>
      <c r="B5" t="e">
        <f>IF(B3=1,IF(H4=1, B4-1,IF(H4=-1, B4+1,IF(H4=-2, B4+2, B4))),B4)</f>
        <v>#VALUE!</v>
      </c>
      <c r="C5" t="e">
        <f>IF(C3=1,IF(H4=1, C4-1,IF(H4=-1, C4+1,IF(H4=-2, C4+2, C4))),C4)</f>
        <v>#VALUE!</v>
      </c>
      <c r="D5" t="e">
        <f>IF(D3=1,IF(H4=1, D4-1,IF(H4=-1, D4+1,IF(H4=-2, D4+2, D4))),D4)</f>
        <v>#VALUE!</v>
      </c>
      <c r="E5" t="e">
        <f>IF(E3=1,IF(H4=1, E4-1,IF(H4=-1, E4+1,IF(H4=-2, E4+2, E4))),E4)</f>
        <v>#VALUE!</v>
      </c>
      <c r="F5" t="e">
        <f>IF(F3=1,IF(H4=1, F4-1,IF(H4=-1, F4+1,IF(H4=-2, F4+2, F4))),F4)</f>
        <v>#VALUE!</v>
      </c>
      <c r="G5" t="e">
        <f>IF(G3=1,IF(H4=1, G4-1,IF(H4=-1, G4+1,IF(H4=-2, G4+2, G4))),G4)</f>
        <v>#VALUE!</v>
      </c>
    </row>
    <row r="6" spans="1:8" x14ac:dyDescent="0.4">
      <c r="A6" t="s">
        <v>4</v>
      </c>
      <c r="B6" t="str">
        <f>IF(計算表!B6="","",計算表!B6)</f>
        <v/>
      </c>
      <c r="C6" t="str">
        <f>IF(計算表!D6="","",計算表!D6)</f>
        <v/>
      </c>
      <c r="D6" t="str">
        <f>IF(計算表!F6="","",計算表!F6)</f>
        <v/>
      </c>
      <c r="E6" t="str">
        <f>IF(計算表!H6="","",計算表!H6)</f>
        <v/>
      </c>
      <c r="F6" t="str">
        <f>IF(計算表!J6="","",計算表!J6)</f>
        <v/>
      </c>
      <c r="G6" t="str">
        <f>IF(計算表!L6="","",計算表!L6)</f>
        <v/>
      </c>
      <c r="H6" s="1">
        <f>SUMIF(B6:G6,"&lt;&gt;#VALUE!")</f>
        <v>0</v>
      </c>
    </row>
    <row r="7" spans="1:8" x14ac:dyDescent="0.4">
      <c r="A7" t="s">
        <v>5</v>
      </c>
      <c r="B7" t="e">
        <f>RANK(B6,B6:G6,0)</f>
        <v>#VALUE!</v>
      </c>
      <c r="C7" t="e">
        <f>RANK(C6,B6:G6,0)</f>
        <v>#VALUE!</v>
      </c>
      <c r="D7" t="e">
        <f>RANK(D6,B6:G6,0)</f>
        <v>#VALUE!</v>
      </c>
      <c r="E7" t="e">
        <f>RANK(E6,B6:G6,0)</f>
        <v>#VALUE!</v>
      </c>
      <c r="F7" t="e">
        <f>RANK(F6,B6:G6,0)</f>
        <v>#VALUE!</v>
      </c>
      <c r="G7" t="e">
        <f>RANK(G6,B6:G6,0)</f>
        <v>#VALUE!</v>
      </c>
    </row>
    <row r="8" spans="1:8" x14ac:dyDescent="0.4">
      <c r="A8" t="s">
        <v>2</v>
      </c>
      <c r="B8" t="e">
        <f>ROUND((B6/1000),0) - 30 + _xlfn.IFS(B7=1, 50, B7=2, 10, B7=3, -10, B7=4, -30)</f>
        <v>#VALUE!</v>
      </c>
      <c r="C8" t="e">
        <f>ROUND((C6/1000),0) - 30 + _xlfn.IFS(C7=1, 50, C7=2, 10, C7=3, -10, C7=4, -30)</f>
        <v>#VALUE!</v>
      </c>
      <c r="D8" t="e">
        <f>ROUND((D6/1000),0) - 30 + _xlfn.IFS(D7=1, 50, D7=2, 10, D7=3, -10, D7=4, -30)</f>
        <v>#VALUE!</v>
      </c>
      <c r="E8" t="e">
        <f>ROUND((E6/1000),0) - 30 + _xlfn.IFS(E7=1, 50, E7=2, 10, E7=3, -10, E7=4, -30)</f>
        <v>#VALUE!</v>
      </c>
      <c r="F8" t="e">
        <f>ROUND((F6/1000),0) - 30 + _xlfn.IFS(F7=1, 50, F7=2, 10, F7=3, -10, F7=4, -30)</f>
        <v>#VALUE!</v>
      </c>
      <c r="G8" t="e">
        <f>ROUND((G6/1000),0) - 30 + _xlfn.IFS(G7=1, 50, G7=2, 10, G7=3, -10, G7=4, -30)</f>
        <v>#VALUE!</v>
      </c>
      <c r="H8" s="1">
        <f>SUMIF(B8:G8,"&lt;&gt;#VALUE!")</f>
        <v>0</v>
      </c>
    </row>
    <row r="9" spans="1:8" x14ac:dyDescent="0.4">
      <c r="A9" t="s">
        <v>6</v>
      </c>
      <c r="B9" t="e">
        <f>IF(B7=1,IF(H8=1, B8-1,IF(H8=-1, B8+1,IF(H8=-2, B8+2, B8))),B8)</f>
        <v>#VALUE!</v>
      </c>
      <c r="C9" t="e">
        <f>IF(C7=1,IF(H8=1, C8-1,IF(H8=-1, C8+1,IF(H8=-2, C8+2, C8))),C8)</f>
        <v>#VALUE!</v>
      </c>
      <c r="D9" t="e">
        <f>IF(D7=1,IF(H8=1, D8-1,IF(H8=-1, D8+1,IF(H8=-2, D8+2, D8))),D8)</f>
        <v>#VALUE!</v>
      </c>
      <c r="E9" t="e">
        <f>IF(E7=1,IF(H8=1, E8-1,IF(H8=-1, E8+1,IF(H8=-2, E8+2, E8))),E8)</f>
        <v>#VALUE!</v>
      </c>
      <c r="F9" t="e">
        <f>IF(F7=1,IF(H8=1, F8-1,IF(H8=-1, F8+1,IF(H8=-2, F8+2, F8))),F8)</f>
        <v>#VALUE!</v>
      </c>
      <c r="G9" t="e">
        <f>IF(G7=1,IF(H8=1, G8-1,IF(H8=-1, G8+1,IF(H8=-2, G8+2, G8))),G8)</f>
        <v>#VALUE!</v>
      </c>
    </row>
    <row r="10" spans="1:8" x14ac:dyDescent="0.4">
      <c r="A10" t="s">
        <v>4</v>
      </c>
      <c r="B10" t="str">
        <f>IF(計算表!B7="","",計算表!B7)</f>
        <v/>
      </c>
      <c r="C10" t="str">
        <f>IF(計算表!D7="","",計算表!D7)</f>
        <v/>
      </c>
      <c r="D10" t="str">
        <f>IF(計算表!F7="","",計算表!F7)</f>
        <v/>
      </c>
      <c r="E10" t="str">
        <f>IF(計算表!H7="","",計算表!H7)</f>
        <v/>
      </c>
      <c r="F10" t="str">
        <f>IF(計算表!J7="","",計算表!J7)</f>
        <v/>
      </c>
      <c r="G10" t="str">
        <f>IF(計算表!L7="","",計算表!L7)</f>
        <v/>
      </c>
      <c r="H10" s="1">
        <f>SUMIF(B10:G10,"&lt;&gt;#VALUE!")</f>
        <v>0</v>
      </c>
    </row>
    <row r="11" spans="1:8" x14ac:dyDescent="0.4">
      <c r="A11" t="s">
        <v>5</v>
      </c>
      <c r="B11" t="e">
        <f>RANK(B10,B10:G10,0)</f>
        <v>#VALUE!</v>
      </c>
      <c r="C11" t="e">
        <f>RANK(C10,B10:G10,0)</f>
        <v>#VALUE!</v>
      </c>
      <c r="D11" t="e">
        <f>RANK(D10,B10:G10,0)</f>
        <v>#VALUE!</v>
      </c>
      <c r="E11" t="e">
        <f>RANK(E10,B10:G10,0)</f>
        <v>#VALUE!</v>
      </c>
      <c r="F11" t="e">
        <f>RANK(F10,B10:G10,0)</f>
        <v>#VALUE!</v>
      </c>
      <c r="G11" t="e">
        <f>RANK(G10,B10:G10,0)</f>
        <v>#VALUE!</v>
      </c>
    </row>
    <row r="12" spans="1:8" x14ac:dyDescent="0.4">
      <c r="A12" t="s">
        <v>2</v>
      </c>
      <c r="B12" t="e">
        <f>ROUND((B10/1000),0) - 30 + _xlfn.IFS(B11=1, 50, B11=2, 10, B11=3, -10, B11=4, -30)</f>
        <v>#VALUE!</v>
      </c>
      <c r="C12" t="e">
        <f>ROUND((C10/1000),0) - 30 + _xlfn.IFS(C11=1, 50, C11=2, 10, C11=3, -10, C11=4, -30)</f>
        <v>#VALUE!</v>
      </c>
      <c r="D12" t="e">
        <f>ROUND((D10/1000),0) - 30 + _xlfn.IFS(D11=1, 50, D11=2, 10, D11=3, -10, D11=4, -30)</f>
        <v>#VALUE!</v>
      </c>
      <c r="E12" t="e">
        <f>ROUND((E10/1000),0) - 30 + _xlfn.IFS(E11=1, 50, E11=2, 10, E11=3, -10, E11=4, -30)</f>
        <v>#VALUE!</v>
      </c>
      <c r="F12" t="e">
        <f>ROUND((F10/1000),0) - 30 + _xlfn.IFS(F11=1, 50, F11=2, 10, F11=3, -10, F11=4, -30)</f>
        <v>#VALUE!</v>
      </c>
      <c r="G12" t="e">
        <f>ROUND((G10/1000),0) - 30 + _xlfn.IFS(G11=1, 50, G11=2, 10, G11=3, -10, G11=4, -30)</f>
        <v>#VALUE!</v>
      </c>
      <c r="H12" s="1">
        <f>SUMIF(B12:G12,"&lt;&gt;#VALUE!")</f>
        <v>0</v>
      </c>
    </row>
    <row r="13" spans="1:8" x14ac:dyDescent="0.4">
      <c r="A13" t="s">
        <v>6</v>
      </c>
      <c r="B13" t="e">
        <f>IF(B11=1,IF(H12=1, B12-1,IF(H12=-1, B12+1,IF(H12=-2, B12+2, B12))),B12)</f>
        <v>#VALUE!</v>
      </c>
      <c r="C13" t="e">
        <f>IF(C11=1,IF(H12=1, C12-1,IF(H12=-1, C12+1,IF(H12=-2, C12+2, C12))),C12)</f>
        <v>#VALUE!</v>
      </c>
      <c r="D13" t="e">
        <f>IF(D11=1,IF(H12=1, D12-1,IF(H12=-1, D12+1,IF(H12=-2, D12+2, D12))),D12)</f>
        <v>#VALUE!</v>
      </c>
      <c r="E13" t="e">
        <f>IF(E11=1,IF(H12=1, E12-1,IF(H12=-1, E12+1,IF(H12=-2, E12+2, E12))),E12)</f>
        <v>#VALUE!</v>
      </c>
      <c r="F13" t="e">
        <f>IF(F11=1,IF(H12=1, F12-1,IF(H12=-1, F12+1,IF(H12=-2, F12+2, F12))),F12)</f>
        <v>#VALUE!</v>
      </c>
      <c r="G13" t="e">
        <f>IF(G11=1,IF(H12=1, G12-1,IF(H12=-1, G12+1,IF(H12=-2, G12+2, G12))),G12)</f>
        <v>#VALUE!</v>
      </c>
    </row>
    <row r="14" spans="1:8" x14ac:dyDescent="0.4">
      <c r="A14" t="s">
        <v>4</v>
      </c>
      <c r="B14" t="str">
        <f>IF(計算表!B8="","",計算表!B8)</f>
        <v/>
      </c>
      <c r="C14" t="str">
        <f>IF(計算表!D8="","",計算表!D8)</f>
        <v/>
      </c>
      <c r="D14" t="str">
        <f>IF(計算表!F8="","",計算表!F8)</f>
        <v/>
      </c>
      <c r="E14" t="str">
        <f>IF(計算表!H8="","",計算表!H8)</f>
        <v/>
      </c>
      <c r="F14" t="str">
        <f>IF(計算表!J8="","",計算表!J8)</f>
        <v/>
      </c>
      <c r="G14" t="str">
        <f>IF(計算表!L8="","",計算表!L8)</f>
        <v/>
      </c>
      <c r="H14" s="1">
        <f>SUMIF(B14:G14,"&lt;&gt;#VALUE!")</f>
        <v>0</v>
      </c>
    </row>
    <row r="15" spans="1:8" x14ac:dyDescent="0.4">
      <c r="A15" t="s">
        <v>5</v>
      </c>
      <c r="B15" t="e">
        <f>RANK(B14,B14:G14,0)</f>
        <v>#VALUE!</v>
      </c>
      <c r="C15" t="e">
        <f>RANK(C14,B14:G14,0)</f>
        <v>#VALUE!</v>
      </c>
      <c r="D15" t="e">
        <f>RANK(D14,B14:G14,0)</f>
        <v>#VALUE!</v>
      </c>
      <c r="E15" t="e">
        <f>RANK(E14,B14:G14,0)</f>
        <v>#VALUE!</v>
      </c>
      <c r="F15" t="e">
        <f>RANK(F14,B14:G14,0)</f>
        <v>#VALUE!</v>
      </c>
      <c r="G15" t="e">
        <f>RANK(G14,B14:G14,0)</f>
        <v>#VALUE!</v>
      </c>
    </row>
    <row r="16" spans="1:8" x14ac:dyDescent="0.4">
      <c r="A16" t="s">
        <v>2</v>
      </c>
      <c r="B16" t="e">
        <f>ROUND((B14/1000),0) - 30 + _xlfn.IFS(B15=1, 50, B15=2, 10, B15=3, -10, B15=4, -30)</f>
        <v>#VALUE!</v>
      </c>
      <c r="C16" t="e">
        <f>ROUND((C14/1000),0) - 30 + _xlfn.IFS(C15=1, 50, C15=2, 10, C15=3, -10, C15=4, -30)</f>
        <v>#VALUE!</v>
      </c>
      <c r="D16" t="e">
        <f>ROUND((D14/1000),0) - 30 + _xlfn.IFS(D15=1, 50, D15=2, 10, D15=3, -10, D15=4, -30)</f>
        <v>#VALUE!</v>
      </c>
      <c r="E16" t="e">
        <f>ROUND((E14/1000),0) - 30 + _xlfn.IFS(E15=1, 50, E15=2, 10, E15=3, -10, E15=4, -30)</f>
        <v>#VALUE!</v>
      </c>
      <c r="F16" t="e">
        <f>ROUND((F14/1000),0) - 30 + _xlfn.IFS(F15=1, 50, F15=2, 10, F15=3, -10, F15=4, -30)</f>
        <v>#VALUE!</v>
      </c>
      <c r="G16" t="e">
        <f>ROUND((G14/1000),0) - 30 + _xlfn.IFS(G15=1, 50, G15=2, 10, G15=3, -10, G15=4, -30)</f>
        <v>#VALUE!</v>
      </c>
      <c r="H16" s="1">
        <f>SUMIF(B16:G16,"&lt;&gt;#VALUE!")</f>
        <v>0</v>
      </c>
    </row>
    <row r="17" spans="1:8" x14ac:dyDescent="0.4">
      <c r="A17" t="s">
        <v>6</v>
      </c>
      <c r="B17" t="e">
        <f>IF(B15=1,IF(H16=1, B16-1,IF(H16=-1, B16+1,IF(H16=-2, B16+2, B16))),B16)</f>
        <v>#VALUE!</v>
      </c>
      <c r="C17" t="e">
        <f>IF(C15=1,IF(H16=1, C16-1,IF(H16=-1, C16+1,IF(H16=-2, C16+2, C16))),C16)</f>
        <v>#VALUE!</v>
      </c>
      <c r="D17" t="e">
        <f>IF(D15=1,IF(H16=1, D16-1,IF(H16=-1, D16+1,IF(H16=-2, D16+2, D16))),D16)</f>
        <v>#VALUE!</v>
      </c>
      <c r="E17" t="e">
        <f>IF(E15=1,IF(H16=1, E16-1,IF(H16=-1, E16+1,IF(H16=-2, E16+2, E16))),E16)</f>
        <v>#VALUE!</v>
      </c>
      <c r="F17" t="e">
        <f>IF(F15=1,IF(H16=1, F16-1,IF(H16=-1, F16+1,IF(H16=-2, F16+2, F16))),F16)</f>
        <v>#VALUE!</v>
      </c>
      <c r="G17" t="e">
        <f>IF(G15=1,IF(H16=1, G16-1,IF(H16=-1, G16+1,IF(H16=-2, G16+2, G16))),G16)</f>
        <v>#VALUE!</v>
      </c>
    </row>
    <row r="18" spans="1:8" x14ac:dyDescent="0.4">
      <c r="A18" t="s">
        <v>4</v>
      </c>
      <c r="B18" t="str">
        <f>IF(計算表!B9="","",計算表!B9)</f>
        <v/>
      </c>
      <c r="C18" t="str">
        <f>IF(計算表!D9="","",計算表!D9)</f>
        <v/>
      </c>
      <c r="D18" t="str">
        <f>IF(計算表!F9="","",計算表!F9)</f>
        <v/>
      </c>
      <c r="E18" t="str">
        <f>IF(計算表!H9="","",計算表!H9)</f>
        <v/>
      </c>
      <c r="F18" t="str">
        <f>IF(計算表!J9="","",計算表!J9)</f>
        <v/>
      </c>
      <c r="G18" t="str">
        <f>IF(計算表!L9="","",計算表!L9)</f>
        <v/>
      </c>
      <c r="H18" s="1">
        <f>SUMIF(B18:G18,"&lt;&gt;#VALUE!")</f>
        <v>0</v>
      </c>
    </row>
    <row r="19" spans="1:8" x14ac:dyDescent="0.4">
      <c r="A19" t="s">
        <v>5</v>
      </c>
      <c r="B19" t="e">
        <f>RANK(B18,B18:G18,0)</f>
        <v>#VALUE!</v>
      </c>
      <c r="C19" t="e">
        <f>RANK(C18,B18:G18,0)</f>
        <v>#VALUE!</v>
      </c>
      <c r="D19" t="e">
        <f>RANK(D18,B18:G18,0)</f>
        <v>#VALUE!</v>
      </c>
      <c r="E19" t="e">
        <f>RANK(E18,B18:G18,0)</f>
        <v>#VALUE!</v>
      </c>
      <c r="F19" t="e">
        <f>RANK(F18,B18:G18,0)</f>
        <v>#VALUE!</v>
      </c>
      <c r="G19" t="e">
        <f>RANK(G18,B18:G18,0)</f>
        <v>#VALUE!</v>
      </c>
    </row>
    <row r="20" spans="1:8" x14ac:dyDescent="0.4">
      <c r="A20" t="s">
        <v>2</v>
      </c>
      <c r="B20" t="e">
        <f>ROUND((B18/1000),0) - 30 + _xlfn.IFS(B19=1, 50, B19=2, 10, B19=3, -10, B19=4, -30)</f>
        <v>#VALUE!</v>
      </c>
      <c r="C20" t="e">
        <f>ROUND((C18/1000),0) - 30 + _xlfn.IFS(C19=1, 50, C19=2, 10, C19=3, -10, C19=4, -30)</f>
        <v>#VALUE!</v>
      </c>
      <c r="D20" t="e">
        <f>ROUND((D18/1000),0) - 30 + _xlfn.IFS(D19=1, 50, D19=2, 10, D19=3, -10, D19=4, -30)</f>
        <v>#VALUE!</v>
      </c>
      <c r="E20" t="e">
        <f>ROUND((E18/1000),0) - 30 + _xlfn.IFS(E19=1, 50, E19=2, 10, E19=3, -10, E19=4, -30)</f>
        <v>#VALUE!</v>
      </c>
      <c r="F20" t="e">
        <f>ROUND((F18/1000),0) - 30 + _xlfn.IFS(F19=1, 50, F19=2, 10, F19=3, -10, F19=4, -30)</f>
        <v>#VALUE!</v>
      </c>
      <c r="G20" t="e">
        <f>ROUND((G18/1000),0) - 30 + _xlfn.IFS(G19=1, 50, G19=2, 10, G19=3, -10, G19=4, -30)</f>
        <v>#VALUE!</v>
      </c>
      <c r="H20" s="1">
        <f>SUMIF(B20:G20,"&lt;&gt;#VALUE!")</f>
        <v>0</v>
      </c>
    </row>
    <row r="21" spans="1:8" x14ac:dyDescent="0.4">
      <c r="A21" t="s">
        <v>6</v>
      </c>
      <c r="B21" t="e">
        <f>IF(B19=1,IF(H20=1, B20-1,IF(H20=-1, B20+1,IF(H20=-2, B20+2, B20))),B20)</f>
        <v>#VALUE!</v>
      </c>
      <c r="C21" t="e">
        <f>IF(C19=1,IF(H20=1, C20-1,IF(H20=-1, C20+1,IF(H20=-2, C20+2, C20))),C20)</f>
        <v>#VALUE!</v>
      </c>
      <c r="D21" t="e">
        <f>IF(D19=1,IF(H20=1, D20-1,IF(H20=-1, D20+1,IF(H20=-2, D20+2, D20))),D20)</f>
        <v>#VALUE!</v>
      </c>
      <c r="E21" t="e">
        <f>IF(E19=1,IF(H20=1, E20-1,IF(H20=-1, E20+1,IF(H20=-2, E20+2, E20))),E20)</f>
        <v>#VALUE!</v>
      </c>
      <c r="F21" t="e">
        <f>IF(F19=1,IF(H20=1, F20-1,IF(H20=-1, F20+1,IF(H20=-2, F20+2, F20))),F20)</f>
        <v>#VALUE!</v>
      </c>
      <c r="G21" t="e">
        <f>IF(G19=1,IF(H20=1, G20-1,IF(H20=-1, G20+1,IF(H20=-2, G20+2, G20))),G20)</f>
        <v>#VALUE!</v>
      </c>
    </row>
    <row r="22" spans="1:8" x14ac:dyDescent="0.4">
      <c r="A22" t="s">
        <v>4</v>
      </c>
      <c r="B22" t="str">
        <f>IF(計算表!B10="","",計算表!B10)</f>
        <v/>
      </c>
      <c r="C22" t="str">
        <f>IF(計算表!D10="","",計算表!D10)</f>
        <v/>
      </c>
      <c r="D22" t="str">
        <f>IF(計算表!F10="","",計算表!F10)</f>
        <v/>
      </c>
      <c r="E22" t="str">
        <f>IF(計算表!H10="","",計算表!H10)</f>
        <v/>
      </c>
      <c r="F22" t="str">
        <f>IF(計算表!J10="","",計算表!J10)</f>
        <v/>
      </c>
      <c r="G22" t="str">
        <f>IF(計算表!L10="","",計算表!L10)</f>
        <v/>
      </c>
      <c r="H22" s="1">
        <f>SUMIF(B22:G22,"&lt;&gt;#VALUE!")</f>
        <v>0</v>
      </c>
    </row>
    <row r="23" spans="1:8" x14ac:dyDescent="0.4">
      <c r="A23" t="s">
        <v>5</v>
      </c>
      <c r="B23" t="e">
        <f>RANK(B22,B22:G22,0)</f>
        <v>#VALUE!</v>
      </c>
      <c r="C23" t="e">
        <f>RANK(C22,B22:G22,0)</f>
        <v>#VALUE!</v>
      </c>
      <c r="D23" t="e">
        <f>RANK(D22,B22:G22,0)</f>
        <v>#VALUE!</v>
      </c>
      <c r="E23" t="e">
        <f>RANK(E22,B22:G22,0)</f>
        <v>#VALUE!</v>
      </c>
      <c r="F23" t="e">
        <f>RANK(F22,B22:G22,0)</f>
        <v>#VALUE!</v>
      </c>
      <c r="G23" t="e">
        <f>RANK(G22,B22:G22,0)</f>
        <v>#VALUE!</v>
      </c>
    </row>
    <row r="24" spans="1:8" x14ac:dyDescent="0.4">
      <c r="A24" t="s">
        <v>2</v>
      </c>
      <c r="B24" t="e">
        <f>ROUND((B22/1000),0) - 30 + _xlfn.IFS(B23=1, 50, B23=2, 10, B23=3, -10, B23=4, -30)</f>
        <v>#VALUE!</v>
      </c>
      <c r="C24" t="e">
        <f>ROUND((C22/1000),0) - 30 + _xlfn.IFS(C23=1, 50, C23=2, 10, C23=3, -10, C23=4, -30)</f>
        <v>#VALUE!</v>
      </c>
      <c r="D24" t="e">
        <f>ROUND((D22/1000),0) - 30 + _xlfn.IFS(D23=1, 50, D23=2, 10, D23=3, -10, D23=4, -30)</f>
        <v>#VALUE!</v>
      </c>
      <c r="E24" t="e">
        <f>ROUND((E22/1000),0) - 30 + _xlfn.IFS(E23=1, 50, E23=2, 10, E23=3, -10, E23=4, -30)</f>
        <v>#VALUE!</v>
      </c>
      <c r="F24" t="e">
        <f>ROUND((F22/1000),0) - 30 + _xlfn.IFS(F23=1, 50, F23=2, 10, F23=3, -10, F23=4, -30)</f>
        <v>#VALUE!</v>
      </c>
      <c r="G24" t="e">
        <f>ROUND((G22/1000),0) - 30 + _xlfn.IFS(G23=1, 50, G23=2, 10, G23=3, -10, G23=4, -30)</f>
        <v>#VALUE!</v>
      </c>
      <c r="H24" s="1">
        <f>SUMIF(B24:G24,"&lt;&gt;#VALUE!")</f>
        <v>0</v>
      </c>
    </row>
    <row r="25" spans="1:8" x14ac:dyDescent="0.4">
      <c r="A25" t="s">
        <v>6</v>
      </c>
      <c r="B25" t="e">
        <f>IF(B23=1,IF(H24=1, B24-1,IF(H24=-1, B24+1,IF(H24=-2, B24+2, B24))),B24)</f>
        <v>#VALUE!</v>
      </c>
      <c r="C25" t="e">
        <f>IF(C23=1,IF(H24=1, C24-1,IF(H24=-1, C24+1,IF(H24=-2, C24+2, C24))),C24)</f>
        <v>#VALUE!</v>
      </c>
      <c r="D25" t="e">
        <f>IF(D23=1,IF(H24=1, D24-1,IF(H24=-1, D24+1,IF(H24=-2, D24+2, D24))),D24)</f>
        <v>#VALUE!</v>
      </c>
      <c r="E25" t="e">
        <f>IF(E23=1,IF(H24=1, E24-1,IF(H24=-1, E24+1,IF(H24=-2, E24+2, E24))),E24)</f>
        <v>#VALUE!</v>
      </c>
      <c r="F25" t="e">
        <f>IF(F23=1,IF(H24=1, F24-1,IF(H24=-1, F24+1,IF(H24=-2, F24+2, F24))),F24)</f>
        <v>#VALUE!</v>
      </c>
      <c r="G25" t="e">
        <f>IF(G23=1,IF(H24=1, G24-1,IF(H24=-1, G24+1,IF(H24=-2, G24+2, G24))),G24)</f>
        <v>#VALUE!</v>
      </c>
    </row>
    <row r="26" spans="1:8" x14ac:dyDescent="0.4">
      <c r="A26" t="s">
        <v>4</v>
      </c>
      <c r="B26" t="str">
        <f>IF(計算表!B11="","",計算表!B11)</f>
        <v/>
      </c>
      <c r="C26" t="str">
        <f>IF(計算表!D11="","",計算表!D11)</f>
        <v/>
      </c>
      <c r="D26" t="str">
        <f>IF(計算表!F11="","",計算表!F11)</f>
        <v/>
      </c>
      <c r="E26" t="str">
        <f>IF(計算表!H11="","",計算表!H11)</f>
        <v/>
      </c>
      <c r="F26" t="str">
        <f>IF(計算表!J11="","",計算表!J11)</f>
        <v/>
      </c>
      <c r="G26" t="str">
        <f>IF(計算表!L11="","",計算表!L11)</f>
        <v/>
      </c>
      <c r="H26" s="1">
        <f>SUMIF(B26:G26,"&lt;&gt;#VALUE!")</f>
        <v>0</v>
      </c>
    </row>
    <row r="27" spans="1:8" x14ac:dyDescent="0.4">
      <c r="A27" t="s">
        <v>5</v>
      </c>
      <c r="B27" t="e">
        <f>RANK(B26,B26:G26,0)</f>
        <v>#VALUE!</v>
      </c>
      <c r="C27" t="e">
        <f>RANK(C26,B26:G26,0)</f>
        <v>#VALUE!</v>
      </c>
      <c r="D27" t="e">
        <f>RANK(D26,B26:G26,0)</f>
        <v>#VALUE!</v>
      </c>
      <c r="E27" t="e">
        <f>RANK(E26,B26:G26,0)</f>
        <v>#VALUE!</v>
      </c>
      <c r="F27" t="e">
        <f>RANK(F26,B26:G26,0)</f>
        <v>#VALUE!</v>
      </c>
      <c r="G27" t="e">
        <f>RANK(G26,B26:G26,0)</f>
        <v>#VALUE!</v>
      </c>
    </row>
    <row r="28" spans="1:8" x14ac:dyDescent="0.4">
      <c r="A28" t="s">
        <v>2</v>
      </c>
      <c r="B28" t="e">
        <f>ROUND((B26/1000),0) - 30 + _xlfn.IFS(B27=1, 50, B27=2, 10, B27=3, -10, B27=4, -30)</f>
        <v>#VALUE!</v>
      </c>
      <c r="C28" t="e">
        <f>ROUND((C26/1000),0) - 30 + _xlfn.IFS(C27=1, 50, C27=2, 10, C27=3, -10, C27=4, -30)</f>
        <v>#VALUE!</v>
      </c>
      <c r="D28" t="e">
        <f>ROUND((D26/1000),0) - 30 + _xlfn.IFS(D27=1, 50, D27=2, 10, D27=3, -10, D27=4, -30)</f>
        <v>#VALUE!</v>
      </c>
      <c r="E28" t="e">
        <f>ROUND((E26/1000),0) - 30 + _xlfn.IFS(E27=1, 50, E27=2, 10, E27=3, -10, E27=4, -30)</f>
        <v>#VALUE!</v>
      </c>
      <c r="F28" t="e">
        <f>ROUND((F26/1000),0) - 30 + _xlfn.IFS(F27=1, 50, F27=2, 10, F27=3, -10, F27=4, -30)</f>
        <v>#VALUE!</v>
      </c>
      <c r="G28" t="e">
        <f>ROUND((G26/1000),0) - 30 + _xlfn.IFS(G27=1, 50, G27=2, 10, G27=3, -10, G27=4, -30)</f>
        <v>#VALUE!</v>
      </c>
      <c r="H28" s="1">
        <f>SUMIF(B28:G28,"&lt;&gt;#VALUE!")</f>
        <v>0</v>
      </c>
    </row>
    <row r="29" spans="1:8" x14ac:dyDescent="0.4">
      <c r="A29" t="s">
        <v>6</v>
      </c>
      <c r="B29" t="e">
        <f>IF(B27=1,IF(H28=1, B28-1,IF(H28=-1, B28+1,IF(H28=-2, B28+2, B28))),B28)</f>
        <v>#VALUE!</v>
      </c>
      <c r="C29" t="e">
        <f>IF(C27=1,IF(H28=1, C28-1,IF(H28=-1, C28+1,IF(H28=-2, C28+2, C28))),C28)</f>
        <v>#VALUE!</v>
      </c>
      <c r="D29" t="e">
        <f>IF(D27=1,IF(H28=1, D28-1,IF(H28=-1, D28+1,IF(H28=-2, D28+2, D28))),D28)</f>
        <v>#VALUE!</v>
      </c>
      <c r="E29" t="e">
        <f>IF(E27=1,IF(H28=1, E28-1,IF(H28=-1, E28+1,IF(H28=-2, E28+2, E28))),E28)</f>
        <v>#VALUE!</v>
      </c>
      <c r="F29" t="e">
        <f>IF(F27=1,IF(H28=1, F28-1,IF(H28=-1, F28+1,IF(H28=-2, F28+2, F28))),F28)</f>
        <v>#VALUE!</v>
      </c>
      <c r="G29" t="e">
        <f>IF(G27=1,IF(H28=1, G28-1,IF(H28=-1, G28+1,IF(H28=-2, G28+2, G28))),G28)</f>
        <v>#VALUE!</v>
      </c>
    </row>
    <row r="30" spans="1:8" x14ac:dyDescent="0.4">
      <c r="A30" t="s">
        <v>4</v>
      </c>
      <c r="B30" t="str">
        <f>IF(計算表!B12="","",計算表!B12)</f>
        <v/>
      </c>
      <c r="C30" t="str">
        <f>IF(計算表!D12="","",計算表!D12)</f>
        <v/>
      </c>
      <c r="D30" t="str">
        <f>IF(計算表!F12="","",計算表!F12)</f>
        <v/>
      </c>
      <c r="E30" t="str">
        <f>IF(計算表!H12="","",計算表!H12)</f>
        <v/>
      </c>
      <c r="F30" t="str">
        <f>IF(計算表!J12="","",計算表!J12)</f>
        <v/>
      </c>
      <c r="G30" t="str">
        <f>IF(計算表!L12="","",計算表!L12)</f>
        <v/>
      </c>
      <c r="H30" s="1">
        <f>SUMIF(B30:G30,"&lt;&gt;#VALUE!")</f>
        <v>0</v>
      </c>
    </row>
    <row r="31" spans="1:8" x14ac:dyDescent="0.4">
      <c r="A31" t="s">
        <v>5</v>
      </c>
      <c r="B31" t="e">
        <f>RANK(B30,B30:G30,0)</f>
        <v>#VALUE!</v>
      </c>
      <c r="C31" t="e">
        <f>RANK(C30,B30:G30,0)</f>
        <v>#VALUE!</v>
      </c>
      <c r="D31" t="e">
        <f>RANK(D30,B30:G30,0)</f>
        <v>#VALUE!</v>
      </c>
      <c r="E31" t="e">
        <f>RANK(E30,B30:G30,0)</f>
        <v>#VALUE!</v>
      </c>
      <c r="F31" t="e">
        <f>RANK(F30,B30:G30,0)</f>
        <v>#VALUE!</v>
      </c>
      <c r="G31" t="e">
        <f>RANK(G30,B30:G30,0)</f>
        <v>#VALUE!</v>
      </c>
    </row>
    <row r="32" spans="1:8" x14ac:dyDescent="0.4">
      <c r="A32" t="s">
        <v>2</v>
      </c>
      <c r="B32" t="e">
        <f>ROUND((B30/1000),0) - 30 + _xlfn.IFS(B31=1, 50, B31=2, 10, B31=3, -10, B31=4, -30)</f>
        <v>#VALUE!</v>
      </c>
      <c r="C32" t="e">
        <f>ROUND((C30/1000),0) - 30 + _xlfn.IFS(C31=1, 50, C31=2, 10, C31=3, -10, C31=4, -30)</f>
        <v>#VALUE!</v>
      </c>
      <c r="D32" t="e">
        <f>ROUND((D30/1000),0) - 30 + _xlfn.IFS(D31=1, 50, D31=2, 10, D31=3, -10, D31=4, -30)</f>
        <v>#VALUE!</v>
      </c>
      <c r="E32" t="e">
        <f>ROUND((E30/1000),0) - 30 + _xlfn.IFS(E31=1, 50, E31=2, 10, E31=3, -10, E31=4, -30)</f>
        <v>#VALUE!</v>
      </c>
      <c r="F32" t="e">
        <f>ROUND((F30/1000),0) - 30 + _xlfn.IFS(F31=1, 50, F31=2, 10, F31=3, -10, F31=4, -30)</f>
        <v>#VALUE!</v>
      </c>
      <c r="G32" t="e">
        <f>ROUND((G30/1000),0) - 30 + _xlfn.IFS(G31=1, 50, G31=2, 10, G31=3, -10, G31=4, -30)</f>
        <v>#VALUE!</v>
      </c>
      <c r="H32" s="1">
        <f>SUMIF(B32:G32,"&lt;&gt;#VALUE!")</f>
        <v>0</v>
      </c>
    </row>
    <row r="33" spans="1:8" x14ac:dyDescent="0.4">
      <c r="A33" t="s">
        <v>6</v>
      </c>
      <c r="B33" t="e">
        <f>IF(B31=1,IF(H32=1, B32-1,IF(H32=-1, B32+1,IF(H32=-2, B32+2, B32))),B32)</f>
        <v>#VALUE!</v>
      </c>
      <c r="C33" t="e">
        <f>IF(C31=1,IF(H32=1, C32-1,IF(H32=-1, C32+1,IF(H32=-2, C32+2, C32))),C32)</f>
        <v>#VALUE!</v>
      </c>
      <c r="D33" t="e">
        <f>IF(D31=1,IF(H32=1, D32-1,IF(H32=-1, D32+1,IF(H32=-2, D32+2, D32))),D32)</f>
        <v>#VALUE!</v>
      </c>
      <c r="E33" t="e">
        <f>IF(E31=1,IF(H32=1, E32-1,IF(H32=-1, E32+1,IF(H32=-2, E32+2, E32))),E32)</f>
        <v>#VALUE!</v>
      </c>
      <c r="F33" t="e">
        <f>IF(F31=1,IF(H32=1, F32-1,IF(H32=-1, F32+1,IF(H32=-2, F32+2, F32))),F32)</f>
        <v>#VALUE!</v>
      </c>
      <c r="G33" t="e">
        <f>IF(G31=1,IF(H32=1, G32-1,IF(H32=-1, G32+1,IF(H32=-2, G32+2, G32))),G32)</f>
        <v>#VALUE!</v>
      </c>
    </row>
    <row r="34" spans="1:8" x14ac:dyDescent="0.4">
      <c r="A34" t="s">
        <v>4</v>
      </c>
      <c r="B34" t="str">
        <f>IF(計算表!B13="","",計算表!B13)</f>
        <v/>
      </c>
      <c r="C34" t="str">
        <f>IF(計算表!D13="","",計算表!D13)</f>
        <v/>
      </c>
      <c r="D34" t="str">
        <f>IF(計算表!F13="","",計算表!F13)</f>
        <v/>
      </c>
      <c r="E34" t="str">
        <f>IF(計算表!H13="","",計算表!H13)</f>
        <v/>
      </c>
      <c r="F34" t="str">
        <f>IF(計算表!J13="","",計算表!J13)</f>
        <v/>
      </c>
      <c r="G34" t="str">
        <f>IF(計算表!L13="","",計算表!L13)</f>
        <v/>
      </c>
      <c r="H34" s="1">
        <f>SUMIF(B34:G34,"&lt;&gt;#VALUE!")</f>
        <v>0</v>
      </c>
    </row>
    <row r="35" spans="1:8" x14ac:dyDescent="0.4">
      <c r="A35" t="s">
        <v>5</v>
      </c>
      <c r="B35" t="e">
        <f>RANK(B34,B34:G34,0)</f>
        <v>#VALUE!</v>
      </c>
      <c r="C35" t="e">
        <f>RANK(C34,B34:G34,0)</f>
        <v>#VALUE!</v>
      </c>
      <c r="D35" t="e">
        <f>RANK(D34,B34:G34,0)</f>
        <v>#VALUE!</v>
      </c>
      <c r="E35" t="e">
        <f>RANK(E34,B34:G34,0)</f>
        <v>#VALUE!</v>
      </c>
      <c r="F35" t="e">
        <f>RANK(F34,B34:G34,0)</f>
        <v>#VALUE!</v>
      </c>
      <c r="G35" t="e">
        <f>RANK(G34,B34:G34,0)</f>
        <v>#VALUE!</v>
      </c>
    </row>
    <row r="36" spans="1:8" x14ac:dyDescent="0.4">
      <c r="A36" t="s">
        <v>2</v>
      </c>
      <c r="B36" t="e">
        <f>ROUND((B34/1000),0) - 30 + _xlfn.IFS(B35=1, 50, B35=2, 10, B35=3, -10, B35=4, -30)</f>
        <v>#VALUE!</v>
      </c>
      <c r="C36" t="e">
        <f>ROUND((C34/1000),0) - 30 + _xlfn.IFS(C35=1, 50, C35=2, 10, C35=3, -10, C35=4, -30)</f>
        <v>#VALUE!</v>
      </c>
      <c r="D36" t="e">
        <f>ROUND((D34/1000),0) - 30 + _xlfn.IFS(D35=1, 50, D35=2, 10, D35=3, -10, D35=4, -30)</f>
        <v>#VALUE!</v>
      </c>
      <c r="E36" t="e">
        <f>ROUND((E34/1000),0) - 30 + _xlfn.IFS(E35=1, 50, E35=2, 10, E35=3, -10, E35=4, -30)</f>
        <v>#VALUE!</v>
      </c>
      <c r="F36" t="e">
        <f>ROUND((F34/1000),0) - 30 + _xlfn.IFS(F35=1, 50, F35=2, 10, F35=3, -10, F35=4, -30)</f>
        <v>#VALUE!</v>
      </c>
      <c r="G36" t="e">
        <f>ROUND((G34/1000),0) - 30 + _xlfn.IFS(G35=1, 50, G35=2, 10, G35=3, -10, G35=4, -30)</f>
        <v>#VALUE!</v>
      </c>
      <c r="H36" s="1">
        <f>SUMIF(B36:G36,"&lt;&gt;#VALUE!")</f>
        <v>0</v>
      </c>
    </row>
    <row r="37" spans="1:8" x14ac:dyDescent="0.4">
      <c r="A37" t="s">
        <v>6</v>
      </c>
      <c r="B37" t="e">
        <f>IF(B35=1,IF(H36=1, B36-1,IF(H36=-1, B36+1,IF(H36=-2, B36+2, B36))),B36)</f>
        <v>#VALUE!</v>
      </c>
      <c r="C37" t="e">
        <f>IF(C35=1,IF(H36=1, C36-1,IF(H36=-1, C36+1,IF(H36=-2, C36+2, C36))),C36)</f>
        <v>#VALUE!</v>
      </c>
      <c r="D37" t="e">
        <f>IF(D35=1,IF(H36=1, D36-1,IF(H36=-1, D36+1,IF(H36=-2, D36+2, D36))),D36)</f>
        <v>#VALUE!</v>
      </c>
      <c r="E37" t="e">
        <f>IF(E35=1,IF(H36=1, E36-1,IF(H36=-1, E36+1,IF(H36=-2, E36+2, E36))),E36)</f>
        <v>#VALUE!</v>
      </c>
      <c r="F37" t="e">
        <f>IF(F35=1,IF(H36=1, F36-1,IF(H36=-1, F36+1,IF(H36=-2, F36+2, F36))),F36)</f>
        <v>#VALUE!</v>
      </c>
      <c r="G37" t="e">
        <f>IF(G35=1,IF(H36=1, G36-1,IF(H36=-1, G36+1,IF(H36=-2, G36+2, G36))),G36)</f>
        <v>#VALUE!</v>
      </c>
    </row>
    <row r="38" spans="1:8" x14ac:dyDescent="0.4">
      <c r="A38" t="s">
        <v>4</v>
      </c>
      <c r="B38" t="str">
        <f>IF(計算表!B14="","",計算表!B14)</f>
        <v/>
      </c>
      <c r="C38" t="str">
        <f>IF(計算表!D14="","",計算表!D14)</f>
        <v/>
      </c>
      <c r="D38" t="str">
        <f>IF(計算表!F14="","",計算表!F14)</f>
        <v/>
      </c>
      <c r="E38" t="str">
        <f>IF(計算表!H14="","",計算表!H14)</f>
        <v/>
      </c>
      <c r="F38" t="str">
        <f>IF(計算表!J14="","",計算表!J14)</f>
        <v/>
      </c>
      <c r="G38" t="str">
        <f>IF(計算表!L14="","",計算表!L14)</f>
        <v/>
      </c>
      <c r="H38" s="1">
        <f>SUMIF(B38:G38,"&lt;&gt;#VALUE!")</f>
        <v>0</v>
      </c>
    </row>
    <row r="39" spans="1:8" x14ac:dyDescent="0.4">
      <c r="A39" t="s">
        <v>5</v>
      </c>
      <c r="B39" t="e">
        <f>RANK(B38,B38:G38,0)</f>
        <v>#VALUE!</v>
      </c>
      <c r="C39" t="e">
        <f>RANK(C38,B38:G38,0)</f>
        <v>#VALUE!</v>
      </c>
      <c r="D39" t="e">
        <f>RANK(D38,B38:G38,0)</f>
        <v>#VALUE!</v>
      </c>
      <c r="E39" t="e">
        <f>RANK(E38,B38:G38,0)</f>
        <v>#VALUE!</v>
      </c>
      <c r="F39" t="e">
        <f>RANK(F38,B38:G38,0)</f>
        <v>#VALUE!</v>
      </c>
      <c r="G39" t="e">
        <f>RANK(G38,B38:G38,0)</f>
        <v>#VALUE!</v>
      </c>
    </row>
    <row r="40" spans="1:8" x14ac:dyDescent="0.4">
      <c r="A40" t="s">
        <v>2</v>
      </c>
      <c r="B40" t="e">
        <f>ROUND((B38/1000),0) - 30 + _xlfn.IFS(B39=1, 50, B39=2, 10, B39=3, -10, B39=4, -30)</f>
        <v>#VALUE!</v>
      </c>
      <c r="C40" t="e">
        <f>ROUND((C38/1000),0) - 30 + _xlfn.IFS(C39=1, 50, C39=2, 10, C39=3, -10, C39=4, -30)</f>
        <v>#VALUE!</v>
      </c>
      <c r="D40" t="e">
        <f>ROUND((D38/1000),0) - 30 + _xlfn.IFS(D39=1, 50, D39=2, 10, D39=3, -10, D39=4, -30)</f>
        <v>#VALUE!</v>
      </c>
      <c r="E40" t="e">
        <f>ROUND((E38/1000),0) - 30 + _xlfn.IFS(E39=1, 50, E39=2, 10, E39=3, -10, E39=4, -30)</f>
        <v>#VALUE!</v>
      </c>
      <c r="F40" t="e">
        <f>ROUND((F38/1000),0) - 30 + _xlfn.IFS(F39=1, 50, F39=2, 10, F39=3, -10, F39=4, -30)</f>
        <v>#VALUE!</v>
      </c>
      <c r="G40" t="e">
        <f>ROUND((G38/1000),0) - 30 + _xlfn.IFS(G39=1, 50, G39=2, 10, G39=3, -10, G39=4, -30)</f>
        <v>#VALUE!</v>
      </c>
      <c r="H40" s="1">
        <f>SUMIF(B40:G40,"&lt;&gt;#VALUE!")</f>
        <v>0</v>
      </c>
    </row>
    <row r="41" spans="1:8" x14ac:dyDescent="0.4">
      <c r="A41" t="s">
        <v>6</v>
      </c>
      <c r="B41" t="e">
        <f>IF(B39=1,IF(H40=1, B40-1,IF(H40=-1, B40+1,IF(H40=-2, B40+2, B40))),B40)</f>
        <v>#VALUE!</v>
      </c>
      <c r="C41" t="e">
        <f>IF(C39=1,IF(H40=1, C40-1,IF(H40=-1, C40+1,IF(H40=-2, C40+2, C40))),C40)</f>
        <v>#VALUE!</v>
      </c>
      <c r="D41" t="e">
        <f>IF(D39=1,IF(H40=1, D40-1,IF(H40=-1, D40+1,IF(H40=-2, D40+2, D40))),D40)</f>
        <v>#VALUE!</v>
      </c>
      <c r="E41" t="e">
        <f>IF(E39=1,IF(H40=1, E40-1,IF(H40=-1, E40+1,IF(H40=-2, E40+2, E40))),E40)</f>
        <v>#VALUE!</v>
      </c>
      <c r="F41" t="e">
        <f>IF(F39=1,IF(H40=1, F40-1,IF(H40=-1, F40+1,IF(H40=-2, F40+2, F40))),F40)</f>
        <v>#VALUE!</v>
      </c>
      <c r="G41" t="e">
        <f>IF(G39=1,IF(H40=1, G40-1,IF(H40=-1, G40+1,IF(H40=-2, G40+2, G40))),G40)</f>
        <v>#VALUE!</v>
      </c>
    </row>
    <row r="42" spans="1:8" x14ac:dyDescent="0.4">
      <c r="A42" t="s">
        <v>4</v>
      </c>
      <c r="B42" t="str">
        <f>IF(計算表!B15="","",計算表!B15)</f>
        <v/>
      </c>
      <c r="C42" t="str">
        <f>IF(計算表!D15="","",計算表!D15)</f>
        <v/>
      </c>
      <c r="D42" t="str">
        <f>IF(計算表!F15="","",計算表!F15)</f>
        <v/>
      </c>
      <c r="E42" t="str">
        <f>IF(計算表!H15="","",計算表!H15)</f>
        <v/>
      </c>
      <c r="F42" t="str">
        <f>IF(計算表!J15="","",計算表!J15)</f>
        <v/>
      </c>
      <c r="G42" t="str">
        <f>IF(計算表!L15="","",計算表!L15)</f>
        <v/>
      </c>
      <c r="H42" s="1">
        <f>SUMIF(B42:G42,"&lt;&gt;#VALUE!")</f>
        <v>0</v>
      </c>
    </row>
    <row r="43" spans="1:8" x14ac:dyDescent="0.4">
      <c r="A43" t="s">
        <v>5</v>
      </c>
      <c r="B43" t="e">
        <f>RANK(B42,B42:G42,0)</f>
        <v>#VALUE!</v>
      </c>
      <c r="C43" t="e">
        <f>RANK(C42,B42:G42,0)</f>
        <v>#VALUE!</v>
      </c>
      <c r="D43" t="e">
        <f>RANK(D42,B42:G42,0)</f>
        <v>#VALUE!</v>
      </c>
      <c r="E43" t="e">
        <f>RANK(E42,B42:G42,0)</f>
        <v>#VALUE!</v>
      </c>
      <c r="F43" t="e">
        <f>RANK(F42,B42:G42,0)</f>
        <v>#VALUE!</v>
      </c>
      <c r="G43" t="e">
        <f>RANK(G42,B42:G42,0)</f>
        <v>#VALUE!</v>
      </c>
    </row>
    <row r="44" spans="1:8" x14ac:dyDescent="0.4">
      <c r="A44" t="s">
        <v>2</v>
      </c>
      <c r="B44" t="e">
        <f>ROUND((B42/1000),0) - 30 + _xlfn.IFS(B43=1, 50, B43=2, 10, B43=3, -10, B43=4, -30)</f>
        <v>#VALUE!</v>
      </c>
      <c r="C44" t="e">
        <f>ROUND((C42/1000),0) - 30 + _xlfn.IFS(C43=1, 50, C43=2, 10, C43=3, -10, C43=4, -30)</f>
        <v>#VALUE!</v>
      </c>
      <c r="D44" t="e">
        <f>ROUND((D42/1000),0) - 30 + _xlfn.IFS(D43=1, 50, D43=2, 10, D43=3, -10, D43=4, -30)</f>
        <v>#VALUE!</v>
      </c>
      <c r="E44" t="e">
        <f>ROUND((E42/1000),0) - 30 + _xlfn.IFS(E43=1, 50, E43=2, 10, E43=3, -10, E43=4, -30)</f>
        <v>#VALUE!</v>
      </c>
      <c r="F44" t="e">
        <f>ROUND((F42/1000),0) - 30 + _xlfn.IFS(F43=1, 50, F43=2, 10, F43=3, -10, F43=4, -30)</f>
        <v>#VALUE!</v>
      </c>
      <c r="G44" t="e">
        <f>ROUND((G42/1000),0) - 30 + _xlfn.IFS(G43=1, 50, G43=2, 10, G43=3, -10, G43=4, -30)</f>
        <v>#VALUE!</v>
      </c>
      <c r="H44" s="1">
        <f>SUMIF(B44:G44,"&lt;&gt;#VALUE!")</f>
        <v>0</v>
      </c>
    </row>
    <row r="45" spans="1:8" x14ac:dyDescent="0.4">
      <c r="A45" t="s">
        <v>6</v>
      </c>
      <c r="B45" t="e">
        <f>IF(B43=1,IF(H44=1, B44-1,IF(H44=-1, B44+1,IF(H44=-2, B44+2, B44))),B44)</f>
        <v>#VALUE!</v>
      </c>
      <c r="C45" t="e">
        <f>IF(C43=1,IF(H44=1, C44-1,IF(H44=-1, C44+1,IF(H44=-2, C44+2, C44))),C44)</f>
        <v>#VALUE!</v>
      </c>
      <c r="D45" t="e">
        <f>IF(D43=1,IF(H44=1, D44-1,IF(H44=-1, D44+1,IF(H44=-2, D44+2, D44))),D44)</f>
        <v>#VALUE!</v>
      </c>
      <c r="E45" t="e">
        <f>IF(E43=1,IF(H44=1, E44-1,IF(H44=-1, E44+1,IF(H44=-2, E44+2, E44))),E44)</f>
        <v>#VALUE!</v>
      </c>
      <c r="F45" t="e">
        <f>IF(F43=1,IF(H44=1, F44-1,IF(H44=-1, F44+1,IF(H44=-2, F44+2, F44))),F44)</f>
        <v>#VALUE!</v>
      </c>
      <c r="G45" t="e">
        <f>IF(G43=1,IF(H44=1, G44-1,IF(H44=-1, G44+1,IF(H44=-2, G44+2, G44))),G44)</f>
        <v>#VALUE!</v>
      </c>
    </row>
    <row r="46" spans="1:8" x14ac:dyDescent="0.4">
      <c r="A46" t="s">
        <v>4</v>
      </c>
      <c r="B46" t="str">
        <f>IF(計算表!B16="","",計算表!B16)</f>
        <v/>
      </c>
      <c r="C46" t="str">
        <f>IF(計算表!D16="","",計算表!D16)</f>
        <v/>
      </c>
      <c r="D46" t="str">
        <f>IF(計算表!F16="","",計算表!F16)</f>
        <v/>
      </c>
      <c r="E46" t="str">
        <f>IF(計算表!H16="","",計算表!H16)</f>
        <v/>
      </c>
      <c r="F46" t="str">
        <f>IF(計算表!J16="","",計算表!J16)</f>
        <v/>
      </c>
      <c r="G46" t="str">
        <f>IF(計算表!L16="","",計算表!L16)</f>
        <v/>
      </c>
      <c r="H46" s="1">
        <f>SUMIF(B46:G46,"&lt;&gt;#VALUE!")</f>
        <v>0</v>
      </c>
    </row>
    <row r="47" spans="1:8" x14ac:dyDescent="0.4">
      <c r="A47" t="s">
        <v>5</v>
      </c>
      <c r="B47" t="e">
        <f>RANK(B46,B46:G46,0)</f>
        <v>#VALUE!</v>
      </c>
      <c r="C47" t="e">
        <f>RANK(C46,B46:G46,0)</f>
        <v>#VALUE!</v>
      </c>
      <c r="D47" t="e">
        <f>RANK(D46,B46:G46,0)</f>
        <v>#VALUE!</v>
      </c>
      <c r="E47" t="e">
        <f>RANK(E46,B46:G46,0)</f>
        <v>#VALUE!</v>
      </c>
      <c r="F47" t="e">
        <f>RANK(F46,B46:G46,0)</f>
        <v>#VALUE!</v>
      </c>
      <c r="G47" t="e">
        <f>RANK(G46,B46:G46,0)</f>
        <v>#VALUE!</v>
      </c>
    </row>
    <row r="48" spans="1:8" x14ac:dyDescent="0.4">
      <c r="A48" t="s">
        <v>2</v>
      </c>
      <c r="B48" t="e">
        <f>ROUND((B46/1000),0) - 30 + _xlfn.IFS(B47=1, 50, B47=2, 10, B47=3, -10, B47=4, -30)</f>
        <v>#VALUE!</v>
      </c>
      <c r="C48" t="e">
        <f>ROUND((C46/1000),0) - 30 + _xlfn.IFS(C47=1, 50, C47=2, 10, C47=3, -10, C47=4, -30)</f>
        <v>#VALUE!</v>
      </c>
      <c r="D48" t="e">
        <f>ROUND((D46/1000),0) - 30 + _xlfn.IFS(D47=1, 50, D47=2, 10, D47=3, -10, D47=4, -30)</f>
        <v>#VALUE!</v>
      </c>
      <c r="E48" t="e">
        <f>ROUND((E46/1000),0) - 30 + _xlfn.IFS(E47=1, 50, E47=2, 10, E47=3, -10, E47=4, -30)</f>
        <v>#VALUE!</v>
      </c>
      <c r="F48" t="e">
        <f>ROUND((F46/1000),0) - 30 + _xlfn.IFS(F47=1, 50, F47=2, 10, F47=3, -10, F47=4, -30)</f>
        <v>#VALUE!</v>
      </c>
      <c r="G48" t="e">
        <f>ROUND((G46/1000),0) - 30 + _xlfn.IFS(G47=1, 50, G47=2, 10, G47=3, -10, G47=4, -30)</f>
        <v>#VALUE!</v>
      </c>
      <c r="H48" s="1">
        <f>SUMIF(B48:G48,"&lt;&gt;#VALUE!")</f>
        <v>0</v>
      </c>
    </row>
    <row r="49" spans="1:8" x14ac:dyDescent="0.4">
      <c r="A49" t="s">
        <v>6</v>
      </c>
      <c r="B49" t="e">
        <f>IF(B47=1,IF(H48=1, B48-1,IF(H48=-1, B48+1,IF(H48=-2, B48+2, B48))),B48)</f>
        <v>#VALUE!</v>
      </c>
      <c r="C49" t="e">
        <f>IF(C47=1,IF(H48=1, C48-1,IF(H48=-1, C48+1,IF(H48=-2, C48+2, C48))),C48)</f>
        <v>#VALUE!</v>
      </c>
      <c r="D49" t="e">
        <f>IF(D47=1,IF(H48=1, D48-1,IF(H48=-1, D48+1,IF(H48=-2, D48+2, D48))),D48)</f>
        <v>#VALUE!</v>
      </c>
      <c r="E49" t="e">
        <f>IF(E47=1,IF(H48=1, E48-1,IF(H48=-1, E48+1,IF(H48=-2, E48+2, E48))),E48)</f>
        <v>#VALUE!</v>
      </c>
      <c r="F49" t="e">
        <f>IF(F47=1,IF(H48=1, F48-1,IF(H48=-1, F48+1,IF(H48=-2, F48+2, F48))),F48)</f>
        <v>#VALUE!</v>
      </c>
      <c r="G49" t="e">
        <f>IF(G47=1,IF(H48=1, G48-1,IF(H48=-1, G48+1,IF(H48=-2, G48+2, G48))),G48)</f>
        <v>#VALUE!</v>
      </c>
    </row>
    <row r="50" spans="1:8" x14ac:dyDescent="0.4">
      <c r="A50" t="s">
        <v>4</v>
      </c>
      <c r="B50" t="str">
        <f>IF(計算表!B17="","",計算表!B17)</f>
        <v/>
      </c>
      <c r="C50" t="str">
        <f>IF(計算表!D17="","",計算表!D17)</f>
        <v/>
      </c>
      <c r="D50" t="str">
        <f>IF(計算表!F17="","",計算表!F17)</f>
        <v/>
      </c>
      <c r="E50" t="str">
        <f>IF(計算表!H17="","",計算表!H17)</f>
        <v/>
      </c>
      <c r="F50" t="str">
        <f>IF(計算表!J17="","",計算表!J17)</f>
        <v/>
      </c>
      <c r="G50" t="str">
        <f>IF(計算表!L17="","",計算表!L17)</f>
        <v/>
      </c>
      <c r="H50" s="1">
        <f>SUMIF(B50:G50,"&lt;&gt;#VALUE!")</f>
        <v>0</v>
      </c>
    </row>
    <row r="51" spans="1:8" x14ac:dyDescent="0.4">
      <c r="A51" t="s">
        <v>5</v>
      </c>
      <c r="B51" t="e">
        <f>RANK(B50,B50:G50,0)</f>
        <v>#VALUE!</v>
      </c>
      <c r="C51" t="e">
        <f>RANK(C50,B50:G50,0)</f>
        <v>#VALUE!</v>
      </c>
      <c r="D51" t="e">
        <f>RANK(D50,B50:G50,0)</f>
        <v>#VALUE!</v>
      </c>
      <c r="E51" t="e">
        <f>RANK(E50,B50:G50,0)</f>
        <v>#VALUE!</v>
      </c>
      <c r="F51" t="e">
        <f>RANK(F50,B50:G50,0)</f>
        <v>#VALUE!</v>
      </c>
      <c r="G51" t="e">
        <f>RANK(G50,B50:G50,0)</f>
        <v>#VALUE!</v>
      </c>
    </row>
    <row r="52" spans="1:8" x14ac:dyDescent="0.4">
      <c r="A52" t="s">
        <v>2</v>
      </c>
      <c r="B52" t="e">
        <f>ROUND((B50/1000),0) - 30 + _xlfn.IFS(B51=1, 50, B51=2, 10, B51=3, -10, B51=4, -30)</f>
        <v>#VALUE!</v>
      </c>
      <c r="C52" t="e">
        <f>ROUND((C50/1000),0) - 30 + _xlfn.IFS(C51=1, 50, C51=2, 10, C51=3, -10, C51=4, -30)</f>
        <v>#VALUE!</v>
      </c>
      <c r="D52" t="e">
        <f>ROUND((D50/1000),0) - 30 + _xlfn.IFS(D51=1, 50, D51=2, 10, D51=3, -10, D51=4, -30)</f>
        <v>#VALUE!</v>
      </c>
      <c r="E52" t="e">
        <f>ROUND((E50/1000),0) - 30 + _xlfn.IFS(E51=1, 50, E51=2, 10, E51=3, -10, E51=4, -30)</f>
        <v>#VALUE!</v>
      </c>
      <c r="F52" t="e">
        <f>ROUND((F50/1000),0) - 30 + _xlfn.IFS(F51=1, 50, F51=2, 10, F51=3, -10, F51=4, -30)</f>
        <v>#VALUE!</v>
      </c>
      <c r="G52" t="e">
        <f>ROUND((G50/1000),0) - 30 + _xlfn.IFS(G51=1, 50, G51=2, 10, G51=3, -10, G51=4, -30)</f>
        <v>#VALUE!</v>
      </c>
      <c r="H52" s="1">
        <f>SUMIF(B52:G52,"&lt;&gt;#VALUE!")</f>
        <v>0</v>
      </c>
    </row>
    <row r="53" spans="1:8" x14ac:dyDescent="0.4">
      <c r="A53" t="s">
        <v>6</v>
      </c>
      <c r="B53" t="e">
        <f>IF(B51=1,IF(H52=1, B52-1,IF(H52=-1, B52+1,IF(H52=-2, B52+2, B52))),B52)</f>
        <v>#VALUE!</v>
      </c>
      <c r="C53" t="e">
        <f>IF(C51=1,IF(H52=1, C52-1,IF(H52=-1, C52+1,IF(H52=-2, C52+2, C52))),C52)</f>
        <v>#VALUE!</v>
      </c>
      <c r="D53" t="e">
        <f>IF(D51=1,IF(H52=1, D52-1,IF(H52=-1, D52+1,IF(H52=-2, D52+2, D52))),D52)</f>
        <v>#VALUE!</v>
      </c>
      <c r="E53" t="e">
        <f>IF(E51=1,IF(H52=1, E52-1,IF(H52=-1, E52+1,IF(H52=-2, E52+2, E52))),E52)</f>
        <v>#VALUE!</v>
      </c>
      <c r="F53" t="e">
        <f>IF(F51=1,IF(H52=1, F52-1,IF(H52=-1, F52+1,IF(H52=-2, F52+2, F52))),F52)</f>
        <v>#VALUE!</v>
      </c>
      <c r="G53" t="e">
        <f>IF(G51=1,IF(H52=1, G52-1,IF(H52=-1, G52+1,IF(H52=-2, G52+2, G52))),G52)</f>
        <v>#VALUE!</v>
      </c>
    </row>
    <row r="54" spans="1:8" x14ac:dyDescent="0.4">
      <c r="A54" t="s">
        <v>4</v>
      </c>
      <c r="B54" t="str">
        <f>IF(計算表!B18="","",計算表!B18)</f>
        <v/>
      </c>
      <c r="C54" t="str">
        <f>IF(計算表!D18="","",計算表!D18)</f>
        <v/>
      </c>
      <c r="D54" t="str">
        <f>IF(計算表!F18="","",計算表!F18)</f>
        <v/>
      </c>
      <c r="E54" t="str">
        <f>IF(計算表!H18="","",計算表!H18)</f>
        <v/>
      </c>
      <c r="F54" t="str">
        <f>IF(計算表!J18="","",計算表!J18)</f>
        <v/>
      </c>
      <c r="G54" t="str">
        <f>IF(計算表!L18="","",計算表!L18)</f>
        <v/>
      </c>
      <c r="H54" s="1">
        <f>SUMIF(B54:G54,"&lt;&gt;#VALUE!")</f>
        <v>0</v>
      </c>
    </row>
    <row r="55" spans="1:8" x14ac:dyDescent="0.4">
      <c r="A55" t="s">
        <v>5</v>
      </c>
      <c r="B55" t="e">
        <f>RANK(B54,B54:G54,0)</f>
        <v>#VALUE!</v>
      </c>
      <c r="C55" t="e">
        <f>RANK(C54,B54:G54,0)</f>
        <v>#VALUE!</v>
      </c>
      <c r="D55" t="e">
        <f>RANK(D54,B54:G54,0)</f>
        <v>#VALUE!</v>
      </c>
      <c r="E55" t="e">
        <f>RANK(E54,B54:G54,0)</f>
        <v>#VALUE!</v>
      </c>
      <c r="F55" t="e">
        <f>RANK(F54,B54:G54,0)</f>
        <v>#VALUE!</v>
      </c>
      <c r="G55" t="e">
        <f>RANK(G54,B54:G54,0)</f>
        <v>#VALUE!</v>
      </c>
    </row>
    <row r="56" spans="1:8" x14ac:dyDescent="0.4">
      <c r="A56" t="s">
        <v>2</v>
      </c>
      <c r="B56" t="e">
        <f>ROUND((B54/1000),0) - 30 + _xlfn.IFS(B55=1, 50, B55=2, 10, B55=3, -10, B55=4, -30)</f>
        <v>#VALUE!</v>
      </c>
      <c r="C56" t="e">
        <f>ROUND((C54/1000),0) - 30 + _xlfn.IFS(C55=1, 50, C55=2, 10, C55=3, -10, C55=4, -30)</f>
        <v>#VALUE!</v>
      </c>
      <c r="D56" t="e">
        <f>ROUND((D54/1000),0) - 30 + _xlfn.IFS(D55=1, 50, D55=2, 10, D55=3, -10, D55=4, -30)</f>
        <v>#VALUE!</v>
      </c>
      <c r="E56" t="e">
        <f>ROUND((E54/1000),0) - 30 + _xlfn.IFS(E55=1, 50, E55=2, 10, E55=3, -10, E55=4, -30)</f>
        <v>#VALUE!</v>
      </c>
      <c r="F56" t="e">
        <f>ROUND((F54/1000),0) - 30 + _xlfn.IFS(F55=1, 50, F55=2, 10, F55=3, -10, F55=4, -30)</f>
        <v>#VALUE!</v>
      </c>
      <c r="G56" t="e">
        <f>ROUND((G54/1000),0) - 30 + _xlfn.IFS(G55=1, 50, G55=2, 10, G55=3, -10, G55=4, -30)</f>
        <v>#VALUE!</v>
      </c>
      <c r="H56" s="1">
        <f>SUMIF(B56:G56,"&lt;&gt;#VALUE!")</f>
        <v>0</v>
      </c>
    </row>
    <row r="57" spans="1:8" x14ac:dyDescent="0.4">
      <c r="A57" t="s">
        <v>6</v>
      </c>
      <c r="B57" t="e">
        <f>IF(B55=1,IF(H56=1, B56-1,IF(H56=-1, B56+1,IF(H56=-2, B56+2, B56))),B56)</f>
        <v>#VALUE!</v>
      </c>
      <c r="C57" t="e">
        <f>IF(C55=1,IF(H56=1, C56-1,IF(H56=-1, C56+1,IF(H56=-2, C56+2, C56))),C56)</f>
        <v>#VALUE!</v>
      </c>
      <c r="D57" t="e">
        <f>IF(D55=1,IF(H56=1, D56-1,IF(H56=-1, D56+1,IF(H56=-2, D56+2, D56))),D56)</f>
        <v>#VALUE!</v>
      </c>
      <c r="E57" t="e">
        <f>IF(E55=1,IF(H56=1, E56-1,IF(H56=-1, E56+1,IF(H56=-2, E56+2, E56))),E56)</f>
        <v>#VALUE!</v>
      </c>
      <c r="F57" t="e">
        <f>IF(F55=1,IF(H56=1, F56-1,IF(H56=-1, F56+1,IF(H56=-2, F56+2, F56))),F56)</f>
        <v>#VALUE!</v>
      </c>
      <c r="G57" t="e">
        <f>IF(G55=1,IF(H56=1, G56-1,IF(H56=-1, G56+1,IF(H56=-2, G56+2, G56))),G56)</f>
        <v>#VALUE!</v>
      </c>
    </row>
    <row r="58" spans="1:8" x14ac:dyDescent="0.4">
      <c r="A58" t="s">
        <v>4</v>
      </c>
      <c r="B58" t="str">
        <f>IF(計算表!B19="","",計算表!B19)</f>
        <v/>
      </c>
      <c r="C58" t="str">
        <f>IF(計算表!D19="","",計算表!D19)</f>
        <v/>
      </c>
      <c r="D58" t="str">
        <f>IF(計算表!F19="","",計算表!F19)</f>
        <v/>
      </c>
      <c r="E58" t="str">
        <f>IF(計算表!H19="","",計算表!H19)</f>
        <v/>
      </c>
      <c r="F58" t="str">
        <f>IF(計算表!J19="","",計算表!J19)</f>
        <v/>
      </c>
      <c r="G58" t="str">
        <f>IF(計算表!L19="","",計算表!L19)</f>
        <v/>
      </c>
      <c r="H58" s="1">
        <f>SUMIF(B58:G58,"&lt;&gt;#VALUE!")</f>
        <v>0</v>
      </c>
    </row>
    <row r="59" spans="1:8" x14ac:dyDescent="0.4">
      <c r="A59" t="s">
        <v>5</v>
      </c>
      <c r="B59" t="e">
        <f>RANK(B58,B58:G58,0)</f>
        <v>#VALUE!</v>
      </c>
      <c r="C59" t="e">
        <f>RANK(C58,B58:G58,0)</f>
        <v>#VALUE!</v>
      </c>
      <c r="D59" t="e">
        <f>RANK(D58,B58:G58,0)</f>
        <v>#VALUE!</v>
      </c>
      <c r="E59" t="e">
        <f>RANK(E58,B58:G58,0)</f>
        <v>#VALUE!</v>
      </c>
      <c r="F59" t="e">
        <f>RANK(F58,B58:G58,0)</f>
        <v>#VALUE!</v>
      </c>
      <c r="G59" t="e">
        <f>RANK(G58,B58:G58,0)</f>
        <v>#VALUE!</v>
      </c>
    </row>
    <row r="60" spans="1:8" x14ac:dyDescent="0.4">
      <c r="A60" t="s">
        <v>2</v>
      </c>
      <c r="B60" t="e">
        <f>ROUND((B58/1000),0) - 30 + _xlfn.IFS(B59=1, 50, B59=2, 10, B59=3, -10, B59=4, -30)</f>
        <v>#VALUE!</v>
      </c>
      <c r="C60" t="e">
        <f>ROUND((C58/1000),0) - 30 + _xlfn.IFS(C59=1, 50, C59=2, 10, C59=3, -10, C59=4, -30)</f>
        <v>#VALUE!</v>
      </c>
      <c r="D60" t="e">
        <f>ROUND((D58/1000),0) - 30 + _xlfn.IFS(D59=1, 50, D59=2, 10, D59=3, -10, D59=4, -30)</f>
        <v>#VALUE!</v>
      </c>
      <c r="E60" t="e">
        <f>ROUND((E58/1000),0) - 30 + _xlfn.IFS(E59=1, 50, E59=2, 10, E59=3, -10, E59=4, -30)</f>
        <v>#VALUE!</v>
      </c>
      <c r="F60" t="e">
        <f>ROUND((F58/1000),0) - 30 + _xlfn.IFS(F59=1, 50, F59=2, 10, F59=3, -10, F59=4, -30)</f>
        <v>#VALUE!</v>
      </c>
      <c r="G60" t="e">
        <f>ROUND((G58/1000),0) - 30 + _xlfn.IFS(G59=1, 50, G59=2, 10, G59=3, -10, G59=4, -30)</f>
        <v>#VALUE!</v>
      </c>
      <c r="H60" s="1">
        <f>SUMIF(B60:G60,"&lt;&gt;#VALUE!")</f>
        <v>0</v>
      </c>
    </row>
    <row r="61" spans="1:8" x14ac:dyDescent="0.4">
      <c r="A61" t="s">
        <v>6</v>
      </c>
      <c r="B61" t="e">
        <f>IF(B59=1,IF(H60=1, B60-1,IF(H60=-1, B60+1,IF(H60=-2, B60+2, B60))),B60)</f>
        <v>#VALUE!</v>
      </c>
      <c r="C61" t="e">
        <f>IF(C59=1,IF(H60=1, C60-1,IF(H60=-1, C60+1,IF(H60=-2, C60+2, C60))),C60)</f>
        <v>#VALUE!</v>
      </c>
      <c r="D61" t="e">
        <f>IF(D59=1,IF(H60=1, D60-1,IF(H60=-1, D60+1,IF(H60=-2, D60+2, D60))),D60)</f>
        <v>#VALUE!</v>
      </c>
      <c r="E61" t="e">
        <f>IF(E59=1,IF(H60=1, E60-1,IF(H60=-1, E60+1,IF(H60=-2, E60+2, E60))),E60)</f>
        <v>#VALUE!</v>
      </c>
      <c r="F61" t="e">
        <f>IF(F59=1,IF(H60=1, F60-1,IF(H60=-1, F60+1,IF(H60=-2, F60+2, F60))),F60)</f>
        <v>#VALUE!</v>
      </c>
      <c r="G61" t="e">
        <f>IF(G59=1,IF(H60=1, G60-1,IF(H60=-1, G60+1,IF(H60=-2, G60+2, G60))),G60)</f>
        <v>#VALUE!</v>
      </c>
    </row>
    <row r="62" spans="1:8" x14ac:dyDescent="0.4">
      <c r="A62" t="s">
        <v>4</v>
      </c>
      <c r="B62" t="str">
        <f>IF(計算表!B20="","",計算表!B20)</f>
        <v/>
      </c>
      <c r="C62" t="str">
        <f>IF(計算表!D20="","",計算表!D20)</f>
        <v/>
      </c>
      <c r="D62" t="str">
        <f>IF(計算表!F20="","",計算表!F20)</f>
        <v/>
      </c>
      <c r="E62" t="str">
        <f>IF(計算表!H20="","",計算表!H20)</f>
        <v/>
      </c>
      <c r="F62" t="str">
        <f>IF(計算表!J20="","",計算表!J20)</f>
        <v/>
      </c>
      <c r="G62" t="str">
        <f>IF(計算表!L20="","",計算表!L20)</f>
        <v/>
      </c>
      <c r="H62" s="1">
        <f>SUMIF(B62:G62,"&lt;&gt;#VALUE!")</f>
        <v>0</v>
      </c>
    </row>
    <row r="63" spans="1:8" x14ac:dyDescent="0.4">
      <c r="A63" t="s">
        <v>5</v>
      </c>
      <c r="B63" t="e">
        <f>RANK(B62,B62:G62,0)</f>
        <v>#VALUE!</v>
      </c>
      <c r="C63" t="e">
        <f>RANK(C62,B62:G62,0)</f>
        <v>#VALUE!</v>
      </c>
      <c r="D63" t="e">
        <f>RANK(D62,B62:G62,0)</f>
        <v>#VALUE!</v>
      </c>
      <c r="E63" t="e">
        <f>RANK(E62,B62:G62,0)</f>
        <v>#VALUE!</v>
      </c>
      <c r="F63" t="e">
        <f>RANK(F62,B62:G62,0)</f>
        <v>#VALUE!</v>
      </c>
      <c r="G63" t="e">
        <f>RANK(G62,B62:G62,0)</f>
        <v>#VALUE!</v>
      </c>
    </row>
    <row r="64" spans="1:8" x14ac:dyDescent="0.4">
      <c r="A64" t="s">
        <v>2</v>
      </c>
      <c r="B64" t="e">
        <f>ROUND((B62/1000),0) - 30 + _xlfn.IFS(B63=1, 50, B63=2, 10, B63=3, -10, B63=4, -30)</f>
        <v>#VALUE!</v>
      </c>
      <c r="C64" t="e">
        <f>ROUND((C62/1000),0) - 30 + _xlfn.IFS(C63=1, 50, C63=2, 10, C63=3, -10, C63=4, -30)</f>
        <v>#VALUE!</v>
      </c>
      <c r="D64" t="e">
        <f>ROUND((D62/1000),0) - 30 + _xlfn.IFS(D63=1, 50, D63=2, 10, D63=3, -10, D63=4, -30)</f>
        <v>#VALUE!</v>
      </c>
      <c r="E64" t="e">
        <f>ROUND((E62/1000),0) - 30 + _xlfn.IFS(E63=1, 50, E63=2, 10, E63=3, -10, E63=4, -30)</f>
        <v>#VALUE!</v>
      </c>
      <c r="F64" t="e">
        <f>ROUND((F62/1000),0) - 30 + _xlfn.IFS(F63=1, 50, F63=2, 10, F63=3, -10, F63=4, -30)</f>
        <v>#VALUE!</v>
      </c>
      <c r="G64" t="e">
        <f>ROUND((G62/1000),0) - 30 + _xlfn.IFS(G63=1, 50, G63=2, 10, G63=3, -10, G63=4, -30)</f>
        <v>#VALUE!</v>
      </c>
      <c r="H64" s="1">
        <f>SUMIF(B64:G64,"&lt;&gt;#VALUE!")</f>
        <v>0</v>
      </c>
    </row>
    <row r="65" spans="1:8" x14ac:dyDescent="0.4">
      <c r="A65" t="s">
        <v>6</v>
      </c>
      <c r="B65" t="e">
        <f>IF(B63=1,IF(H64=1, B64-1,IF(H64=-1, B64+1,IF(H64=-2, B64+2, B64))),B64)</f>
        <v>#VALUE!</v>
      </c>
      <c r="C65" t="e">
        <f>IF(C63=1,IF(H64=1, C64-1,IF(H64=-1, C64+1,IF(H64=-2, C64+2, C64))),C64)</f>
        <v>#VALUE!</v>
      </c>
      <c r="D65" t="e">
        <f>IF(D63=1,IF(H64=1, D64-1,IF(H64=-1, D64+1,IF(H64=-2, D64+2, D64))),D64)</f>
        <v>#VALUE!</v>
      </c>
      <c r="E65" t="e">
        <f>IF(E63=1,IF(H64=1, E64-1,IF(H64=-1, E64+1,IF(H64=-2, E64+2, E64))),E64)</f>
        <v>#VALUE!</v>
      </c>
      <c r="F65" t="e">
        <f>IF(F63=1,IF(H64=1, F64-1,IF(H64=-1, F64+1,IF(H64=-2, F64+2, F64))),F64)</f>
        <v>#VALUE!</v>
      </c>
      <c r="G65" t="e">
        <f>IF(G63=1,IF(H64=1, G64-1,IF(H64=-1, G64+1,IF(H64=-2, G64+2, G64))),G64)</f>
        <v>#VALUE!</v>
      </c>
    </row>
    <row r="66" spans="1:8" x14ac:dyDescent="0.4">
      <c r="A66" t="s">
        <v>4</v>
      </c>
      <c r="B66" t="str">
        <f>IF(計算表!B21="","",計算表!B21)</f>
        <v/>
      </c>
      <c r="C66" t="str">
        <f>IF(計算表!D21="","",計算表!D21)</f>
        <v/>
      </c>
      <c r="D66" t="str">
        <f>IF(計算表!F21="","",計算表!F21)</f>
        <v/>
      </c>
      <c r="E66" t="str">
        <f>IF(計算表!H21="","",計算表!H21)</f>
        <v/>
      </c>
      <c r="F66" t="str">
        <f>IF(計算表!J21="","",計算表!J21)</f>
        <v/>
      </c>
      <c r="G66" t="str">
        <f>IF(計算表!L21="","",計算表!L21)</f>
        <v/>
      </c>
      <c r="H66" s="1">
        <f>SUMIF(B66:G66,"&lt;&gt;#VALUE!")</f>
        <v>0</v>
      </c>
    </row>
    <row r="67" spans="1:8" x14ac:dyDescent="0.4">
      <c r="A67" t="s">
        <v>5</v>
      </c>
      <c r="B67" t="e">
        <f>RANK(B66,B66:G66,0)</f>
        <v>#VALUE!</v>
      </c>
      <c r="C67" t="e">
        <f>RANK(C66,B66:G66,0)</f>
        <v>#VALUE!</v>
      </c>
      <c r="D67" t="e">
        <f>RANK(D66,B66:G66,0)</f>
        <v>#VALUE!</v>
      </c>
      <c r="E67" t="e">
        <f>RANK(E66,B66:G66,0)</f>
        <v>#VALUE!</v>
      </c>
      <c r="F67" t="e">
        <f>RANK(F66,B66:G66,0)</f>
        <v>#VALUE!</v>
      </c>
      <c r="G67" t="e">
        <f>RANK(G66,B66:G66,0)</f>
        <v>#VALUE!</v>
      </c>
    </row>
    <row r="68" spans="1:8" x14ac:dyDescent="0.4">
      <c r="A68" t="s">
        <v>2</v>
      </c>
      <c r="B68" t="e">
        <f>ROUND((B66/1000),0) - 30 + _xlfn.IFS(B67=1, 50, B67=2, 10, B67=3, -10, B67=4, -30)</f>
        <v>#VALUE!</v>
      </c>
      <c r="C68" t="e">
        <f>ROUND((C66/1000),0) - 30 + _xlfn.IFS(C67=1, 50, C67=2, 10, C67=3, -10, C67=4, -30)</f>
        <v>#VALUE!</v>
      </c>
      <c r="D68" t="e">
        <f>ROUND((D66/1000),0) - 30 + _xlfn.IFS(D67=1, 50, D67=2, 10, D67=3, -10, D67=4, -30)</f>
        <v>#VALUE!</v>
      </c>
      <c r="E68" t="e">
        <f>ROUND((E66/1000),0) - 30 + _xlfn.IFS(E67=1, 50, E67=2, 10, E67=3, -10, E67=4, -30)</f>
        <v>#VALUE!</v>
      </c>
      <c r="F68" t="e">
        <f>ROUND((F66/1000),0) - 30 + _xlfn.IFS(F67=1, 50, F67=2, 10, F67=3, -10, F67=4, -30)</f>
        <v>#VALUE!</v>
      </c>
      <c r="G68" t="e">
        <f>ROUND((G66/1000),0) - 30 + _xlfn.IFS(G67=1, 50, G67=2, 10, G67=3, -10, G67=4, -30)</f>
        <v>#VALUE!</v>
      </c>
      <c r="H68" s="1">
        <f>SUMIF(B68:G68,"&lt;&gt;#VALUE!")</f>
        <v>0</v>
      </c>
    </row>
    <row r="69" spans="1:8" x14ac:dyDescent="0.4">
      <c r="A69" t="s">
        <v>6</v>
      </c>
      <c r="B69" t="e">
        <f>IF(B67=1,IF(H68=1, B68-1,IF(H68=-1, B68+1,IF(H68=-2, B68+2, B68))),B68)</f>
        <v>#VALUE!</v>
      </c>
      <c r="C69" t="e">
        <f>IF(C67=1,IF(H68=1, C68-1,IF(H68=-1, C68+1,IF(H68=-2, C68+2, C68))),C68)</f>
        <v>#VALUE!</v>
      </c>
      <c r="D69" t="e">
        <f>IF(D67=1,IF(H68=1, D68-1,IF(H68=-1, D68+1,IF(H68=-2, D68+2, D68))),D68)</f>
        <v>#VALUE!</v>
      </c>
      <c r="E69" t="e">
        <f>IF(E67=1,IF(H68=1, E68-1,IF(H68=-1, E68+1,IF(H68=-2, E68+2, E68))),E68)</f>
        <v>#VALUE!</v>
      </c>
      <c r="F69" t="e">
        <f>IF(F67=1,IF(H68=1, F68-1,IF(H68=-1, F68+1,IF(H68=-2, F68+2, F68))),F68)</f>
        <v>#VALUE!</v>
      </c>
      <c r="G69" t="e">
        <f>IF(G67=1,IF(H68=1, G68-1,IF(H68=-1, G68+1,IF(H68=-2, G68+2, G68))),G68)</f>
        <v>#VALUE!</v>
      </c>
    </row>
    <row r="70" spans="1:8" x14ac:dyDescent="0.4">
      <c r="A70" t="s">
        <v>4</v>
      </c>
      <c r="B70" t="str">
        <f>IF(計算表!B22="","",計算表!B22)</f>
        <v/>
      </c>
      <c r="C70" t="str">
        <f>IF(計算表!D22="","",計算表!D22)</f>
        <v/>
      </c>
      <c r="D70" t="str">
        <f>IF(計算表!F22="","",計算表!F22)</f>
        <v/>
      </c>
      <c r="E70" t="str">
        <f>IF(計算表!H22="","",計算表!H22)</f>
        <v/>
      </c>
      <c r="F70" t="str">
        <f>IF(計算表!J22="","",計算表!J22)</f>
        <v/>
      </c>
      <c r="G70" t="str">
        <f>IF(計算表!L22="","",計算表!L22)</f>
        <v/>
      </c>
      <c r="H70" s="1">
        <f>SUMIF(B70:G70,"&lt;&gt;#VALUE!")</f>
        <v>0</v>
      </c>
    </row>
    <row r="71" spans="1:8" x14ac:dyDescent="0.4">
      <c r="A71" t="s">
        <v>5</v>
      </c>
      <c r="B71" t="e">
        <f>RANK(B70,B70:G70,0)</f>
        <v>#VALUE!</v>
      </c>
      <c r="C71" t="e">
        <f>RANK(C70,B70:G70,0)</f>
        <v>#VALUE!</v>
      </c>
      <c r="D71" t="e">
        <f>RANK(D70,B70:G70,0)</f>
        <v>#VALUE!</v>
      </c>
      <c r="E71" t="e">
        <f>RANK(E70,B70:G70,0)</f>
        <v>#VALUE!</v>
      </c>
      <c r="F71" t="e">
        <f>RANK(F70,B70:G70,0)</f>
        <v>#VALUE!</v>
      </c>
      <c r="G71" t="e">
        <f>RANK(G70,B70:G70,0)</f>
        <v>#VALUE!</v>
      </c>
    </row>
    <row r="72" spans="1:8" x14ac:dyDescent="0.4">
      <c r="A72" t="s">
        <v>2</v>
      </c>
      <c r="B72" t="e">
        <f>ROUND((B70/1000),0) - 30 + _xlfn.IFS(B71=1, 50, B71=2, 10, B71=3, -10, B71=4, -30)</f>
        <v>#VALUE!</v>
      </c>
      <c r="C72" t="e">
        <f>ROUND((C70/1000),0) - 30 + _xlfn.IFS(C71=1, 50, C71=2, 10, C71=3, -10, C71=4, -30)</f>
        <v>#VALUE!</v>
      </c>
      <c r="D72" t="e">
        <f>ROUND((D70/1000),0) - 30 + _xlfn.IFS(D71=1, 50, D71=2, 10, D71=3, -10, D71=4, -30)</f>
        <v>#VALUE!</v>
      </c>
      <c r="E72" t="e">
        <f>ROUND((E70/1000),0) - 30 + _xlfn.IFS(E71=1, 50, E71=2, 10, E71=3, -10, E71=4, -30)</f>
        <v>#VALUE!</v>
      </c>
      <c r="F72" t="e">
        <f>ROUND((F70/1000),0) - 30 + _xlfn.IFS(F71=1, 50, F71=2, 10, F71=3, -10, F71=4, -30)</f>
        <v>#VALUE!</v>
      </c>
      <c r="G72" t="e">
        <f>ROUND((G70/1000),0) - 30 + _xlfn.IFS(G71=1, 50, G71=2, 10, G71=3, -10, G71=4, -30)</f>
        <v>#VALUE!</v>
      </c>
      <c r="H72" s="1">
        <f>SUMIF(B72:G72,"&lt;&gt;#VALUE!")</f>
        <v>0</v>
      </c>
    </row>
    <row r="73" spans="1:8" x14ac:dyDescent="0.4">
      <c r="A73" t="s">
        <v>6</v>
      </c>
      <c r="B73" t="e">
        <f>IF(B71=1,IF(H72=1, B72-1,IF(H72=-1, B72+1,IF(H72=-2, B72+2, B72))),B72)</f>
        <v>#VALUE!</v>
      </c>
      <c r="C73" t="e">
        <f>IF(C71=1,IF(H72=1, C72-1,IF(H72=-1, C72+1,IF(H72=-2, C72+2, C72))),C72)</f>
        <v>#VALUE!</v>
      </c>
      <c r="D73" t="e">
        <f>IF(D71=1,IF(H72=1, D72-1,IF(H72=-1, D72+1,IF(H72=-2, D72+2, D72))),D72)</f>
        <v>#VALUE!</v>
      </c>
      <c r="E73" t="e">
        <f>IF(E71=1,IF(H72=1, E72-1,IF(H72=-1, E72+1,IF(H72=-2, E72+2, E72))),E72)</f>
        <v>#VALUE!</v>
      </c>
      <c r="F73" t="e">
        <f>IF(F71=1,IF(H72=1, F72-1,IF(H72=-1, F72+1,IF(H72=-2, F72+2, F72))),F72)</f>
        <v>#VALUE!</v>
      </c>
      <c r="G73" t="e">
        <f>IF(G71=1,IF(H72=1, G72-1,IF(H72=-1, G72+1,IF(H72=-2, G72+2, G72))),G72)</f>
        <v>#VALUE!</v>
      </c>
    </row>
    <row r="74" spans="1:8" x14ac:dyDescent="0.4">
      <c r="A74" t="s">
        <v>4</v>
      </c>
      <c r="B74" t="str">
        <f>IF(計算表!B23="","",計算表!B23)</f>
        <v/>
      </c>
      <c r="C74" t="str">
        <f>IF(計算表!D23="","",計算表!D23)</f>
        <v/>
      </c>
      <c r="D74" t="str">
        <f>IF(計算表!F23="","",計算表!F23)</f>
        <v/>
      </c>
      <c r="E74" t="str">
        <f>IF(計算表!H23="","",計算表!H23)</f>
        <v/>
      </c>
      <c r="F74" t="str">
        <f>IF(計算表!J23="","",計算表!J23)</f>
        <v/>
      </c>
      <c r="G74" t="str">
        <f>IF(計算表!L23="","",計算表!L23)</f>
        <v/>
      </c>
      <c r="H74" s="1">
        <f>SUMIF(B74:G74,"&lt;&gt;#VALUE!")</f>
        <v>0</v>
      </c>
    </row>
    <row r="75" spans="1:8" x14ac:dyDescent="0.4">
      <c r="A75" t="s">
        <v>5</v>
      </c>
      <c r="B75" t="e">
        <f>RANK(B74,B74:G74,0)</f>
        <v>#VALUE!</v>
      </c>
      <c r="C75" t="e">
        <f>RANK(C74,B74:G74,0)</f>
        <v>#VALUE!</v>
      </c>
      <c r="D75" t="e">
        <f>RANK(D74,B74:G74,0)</f>
        <v>#VALUE!</v>
      </c>
      <c r="E75" t="e">
        <f>RANK(E74,B74:G74,0)</f>
        <v>#VALUE!</v>
      </c>
      <c r="F75" t="e">
        <f>RANK(F74,B74:G74,0)</f>
        <v>#VALUE!</v>
      </c>
      <c r="G75" t="e">
        <f>RANK(G74,B74:G74,0)</f>
        <v>#VALUE!</v>
      </c>
    </row>
    <row r="76" spans="1:8" x14ac:dyDescent="0.4">
      <c r="A76" t="s">
        <v>2</v>
      </c>
      <c r="B76" t="e">
        <f>ROUND((B74/1000),0) - 30 + _xlfn.IFS(B75=1, 50, B75=2, 10, B75=3, -10, B75=4, -30)</f>
        <v>#VALUE!</v>
      </c>
      <c r="C76" t="e">
        <f>ROUND((C74/1000),0) - 30 + _xlfn.IFS(C75=1, 50, C75=2, 10, C75=3, -10, C75=4, -30)</f>
        <v>#VALUE!</v>
      </c>
      <c r="D76" t="e">
        <f>ROUND((D74/1000),0) - 30 + _xlfn.IFS(D75=1, 50, D75=2, 10, D75=3, -10, D75=4, -30)</f>
        <v>#VALUE!</v>
      </c>
      <c r="E76" t="e">
        <f>ROUND((E74/1000),0) - 30 + _xlfn.IFS(E75=1, 50, E75=2, 10, E75=3, -10, E75=4, -30)</f>
        <v>#VALUE!</v>
      </c>
      <c r="F76" t="e">
        <f>ROUND((F74/1000),0) - 30 + _xlfn.IFS(F75=1, 50, F75=2, 10, F75=3, -10, F75=4, -30)</f>
        <v>#VALUE!</v>
      </c>
      <c r="G76" t="e">
        <f>ROUND((G74/1000),0) - 30 + _xlfn.IFS(G75=1, 50, G75=2, 10, G75=3, -10, G75=4, -30)</f>
        <v>#VALUE!</v>
      </c>
      <c r="H76" s="1">
        <f>SUMIF(B76:G76,"&lt;&gt;#VALUE!")</f>
        <v>0</v>
      </c>
    </row>
    <row r="77" spans="1:8" x14ac:dyDescent="0.4">
      <c r="A77" t="s">
        <v>6</v>
      </c>
      <c r="B77" t="e">
        <f>IF(B75=1,IF(H76=1, B76-1,IF(H76=-1, B76+1,IF(H76=-2, B76+2, B76))),B76)</f>
        <v>#VALUE!</v>
      </c>
      <c r="C77" t="e">
        <f>IF(C75=1,IF(H76=1, C76-1,IF(H76=-1, C76+1,IF(H76=-2, C76+2, C76))),C76)</f>
        <v>#VALUE!</v>
      </c>
      <c r="D77" t="e">
        <f>IF(D75=1,IF(H76=1, D76-1,IF(H76=-1, D76+1,IF(H76=-2, D76+2, D76))),D76)</f>
        <v>#VALUE!</v>
      </c>
      <c r="E77" t="e">
        <f>IF(E75=1,IF(H76=1, E76-1,IF(H76=-1, E76+1,IF(H76=-2, E76+2, E76))),E76)</f>
        <v>#VALUE!</v>
      </c>
      <c r="F77" t="e">
        <f>IF(F75=1,IF(H76=1, F76-1,IF(H76=-1, F76+1,IF(H76=-2, F76+2, F76))),F76)</f>
        <v>#VALUE!</v>
      </c>
      <c r="G77" t="e">
        <f>IF(G75=1,IF(H76=1, G76-1,IF(H76=-1, G76+1,IF(H76=-2, G76+2, G76))),G76)</f>
        <v>#VALUE!</v>
      </c>
    </row>
    <row r="78" spans="1:8" x14ac:dyDescent="0.4">
      <c r="A78" t="s">
        <v>4</v>
      </c>
      <c r="B78" t="str">
        <f>IF(計算表!B24="","",計算表!B24)</f>
        <v/>
      </c>
      <c r="C78" t="str">
        <f>IF(計算表!D24="","",計算表!D24)</f>
        <v/>
      </c>
      <c r="D78" t="str">
        <f>IF(計算表!F24="","",計算表!F24)</f>
        <v/>
      </c>
      <c r="E78" t="str">
        <f>IF(計算表!H24="","",計算表!H24)</f>
        <v/>
      </c>
      <c r="F78" t="str">
        <f>IF(計算表!J24="","",計算表!J24)</f>
        <v/>
      </c>
      <c r="G78" t="str">
        <f>IF(計算表!L24="","",計算表!L24)</f>
        <v/>
      </c>
      <c r="H78" s="1">
        <f>SUMIF(B78:G78,"&lt;&gt;#VALUE!")</f>
        <v>0</v>
      </c>
    </row>
    <row r="79" spans="1:8" x14ac:dyDescent="0.4">
      <c r="A79" t="s">
        <v>5</v>
      </c>
      <c r="B79" t="e">
        <f>RANK(B78,B78:G78,0)</f>
        <v>#VALUE!</v>
      </c>
      <c r="C79" t="e">
        <f>RANK(C78,B78:G78,0)</f>
        <v>#VALUE!</v>
      </c>
      <c r="D79" t="e">
        <f>RANK(D78,B78:G78,0)</f>
        <v>#VALUE!</v>
      </c>
      <c r="E79" t="e">
        <f>RANK(E78,B78:G78,0)</f>
        <v>#VALUE!</v>
      </c>
      <c r="F79" t="e">
        <f>RANK(F78,B78:G78,0)</f>
        <v>#VALUE!</v>
      </c>
      <c r="G79" t="e">
        <f>RANK(G78,B78:G78,0)</f>
        <v>#VALUE!</v>
      </c>
    </row>
    <row r="80" spans="1:8" x14ac:dyDescent="0.4">
      <c r="A80" t="s">
        <v>2</v>
      </c>
      <c r="B80" t="e">
        <f>ROUND((B78/1000),0) - 30 + _xlfn.IFS(B79=1, 50, B79=2, 10, B79=3, -10, B79=4, -30)</f>
        <v>#VALUE!</v>
      </c>
      <c r="C80" t="e">
        <f>ROUND((C78/1000),0) - 30 + _xlfn.IFS(C79=1, 50, C79=2, 10, C79=3, -10, C79=4, -30)</f>
        <v>#VALUE!</v>
      </c>
      <c r="D80" t="e">
        <f>ROUND((D78/1000),0) - 30 + _xlfn.IFS(D79=1, 50, D79=2, 10, D79=3, -10, D79=4, -30)</f>
        <v>#VALUE!</v>
      </c>
      <c r="E80" t="e">
        <f>ROUND((E78/1000),0) - 30 + _xlfn.IFS(E79=1, 50, E79=2, 10, E79=3, -10, E79=4, -30)</f>
        <v>#VALUE!</v>
      </c>
      <c r="F80" t="e">
        <f>ROUND((F78/1000),0) - 30 + _xlfn.IFS(F79=1, 50, F79=2, 10, F79=3, -10, F79=4, -30)</f>
        <v>#VALUE!</v>
      </c>
      <c r="G80" t="e">
        <f>ROUND((G78/1000),0) - 30 + _xlfn.IFS(G79=1, 50, G79=2, 10, G79=3, -10, G79=4, -30)</f>
        <v>#VALUE!</v>
      </c>
      <c r="H80" s="1">
        <f>SUMIF(B80:G80,"&lt;&gt;#VALUE!")</f>
        <v>0</v>
      </c>
    </row>
    <row r="81" spans="1:8" x14ac:dyDescent="0.4">
      <c r="A81" t="s">
        <v>6</v>
      </c>
      <c r="B81" t="e">
        <f>IF(B79=1,IF(H80=1, B80-1,IF(H80=-1, B80+1,IF(H80=-2, B80+2, B80))),B80)</f>
        <v>#VALUE!</v>
      </c>
      <c r="C81" t="e">
        <f>IF(C79=1,IF(H80=1, C80-1,IF(H80=-1, C80+1,IF(H80=-2, C80+2, C80))),C80)</f>
        <v>#VALUE!</v>
      </c>
      <c r="D81" t="e">
        <f>IF(D79=1,IF(H80=1, D80-1,IF(H80=-1, D80+1,IF(H80=-2, D80+2, D80))),D80)</f>
        <v>#VALUE!</v>
      </c>
      <c r="E81" t="e">
        <f>IF(E79=1,IF(H80=1, E80-1,IF(H80=-1, E80+1,IF(H80=-2, E80+2, E80))),E80)</f>
        <v>#VALUE!</v>
      </c>
      <c r="F81" t="e">
        <f>IF(F79=1,IF(H80=1, F80-1,IF(H80=-1, F80+1,IF(H80=-2, F80+2, F80))),F80)</f>
        <v>#VALUE!</v>
      </c>
      <c r="G81" t="e">
        <f>IF(G79=1,IF(H80=1, G80-1,IF(H80=-1, G80+1,IF(H80=-2, G80+2, G80))),G80)</f>
        <v>#VALUE!</v>
      </c>
    </row>
    <row r="82" spans="1:8" x14ac:dyDescent="0.4">
      <c r="A82" t="s">
        <v>3</v>
      </c>
      <c r="B82">
        <f>SUMIFS(B2:B81,B2:B81,"&lt;&gt;#VALUE!",A2:A81,A5)</f>
        <v>0</v>
      </c>
      <c r="C82">
        <f>SUMIFS(C2:C81,C2:C81,"&lt;&gt;#VALUE!",A2:A81,A5)</f>
        <v>0</v>
      </c>
      <c r="D82">
        <f>SUMIFS(D2:D81,D2:D81,"&lt;&gt;#VALUE!",A2:A81,A5)</f>
        <v>0</v>
      </c>
      <c r="E82">
        <f>SUMIFS(E2:E81,E2:E81,"&lt;&gt;#VALUE!",A2:A81,A5)</f>
        <v>0</v>
      </c>
      <c r="F82">
        <f>SUMIFS(F2:F81,F2:F81,"&lt;&gt;#VALUE!",A2:A81,A5)</f>
        <v>0</v>
      </c>
      <c r="G82">
        <f>SUMIFS(G2:G81,G2:G81,"&lt;&gt;#VALUE!",A2:A81,A5)</f>
        <v>0</v>
      </c>
      <c r="H82" s="1">
        <f>SUMIF(B82:G82,"&lt;&gt;#VALUE!")</f>
        <v>0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計算表</vt:lpstr>
      <vt:lpstr>計算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2024-08-01T08:22:37Z</dcterms:created>
  <dcterms:modified xsi:type="dcterms:W3CDTF">2025-06-13T15:21:05Z</dcterms:modified>
  <cp:category/>
  <cp:contentStatus/>
</cp:coreProperties>
</file>